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GAPPSV3\Jmtc_main_web\statistics\excel\all\2011\new\"/>
    </mc:Choice>
  </mc:AlternateContent>
  <xr:revisionPtr revIDLastSave="0" documentId="8_{755AC498-7849-411C-93CD-9A4720FDCAF9}" xr6:coauthVersionLast="47" xr6:coauthVersionMax="47" xr10:uidLastSave="{00000000-0000-0000-0000-000000000000}"/>
  <bookViews>
    <workbookView xWindow="-120" yWindow="-120" windowWidth="24240" windowHeight="13140" tabRatio="729"/>
  </bookViews>
  <sheets>
    <sheet name="業務月報表紙" sheetId="45" r:id="rId1"/>
    <sheet name="業務月報目次 " sheetId="46" r:id="rId2"/>
    <sheet name="業務月報利用上の留意事項 " sheetId="47" r:id="rId3"/>
    <sheet name="収集データ量（合計） " sheetId="48" r:id="rId4"/>
    <sheet name="収集データ量_首都圏" sheetId="49" r:id="rId5"/>
    <sheet name="収集データ量_近畿圏" sheetId="50" r:id="rId6"/>
    <sheet name="収集データ量_中京圏" sheetId="51" r:id="rId7"/>
    <sheet name="収集データ量_九州地域" sheetId="52" r:id="rId8"/>
    <sheet name="和4" sheetId="53" r:id="rId9"/>
    <sheet name="和42" sheetId="54" r:id="rId10"/>
    <sheet name="和3" sheetId="55" r:id="rId11"/>
    <sheet name="和32" sheetId="56" r:id="rId12"/>
    <sheet name="和33" sheetId="57" r:id="rId13"/>
    <sheet name="和3未" sheetId="58" r:id="rId14"/>
    <sheet name="乳21" sheetId="59" r:id="rId15"/>
    <sheet name="乳22" sheetId="60" r:id="rId16"/>
    <sheet name="乳23" sheetId="61" r:id="rId17"/>
    <sheet name="乳2未" sheetId="62" r:id="rId18"/>
    <sheet name="交雑31" sheetId="63" r:id="rId19"/>
    <sheet name="交雑32" sheetId="64" r:id="rId20"/>
    <sheet name="交雑33" sheetId="65" r:id="rId21"/>
    <sheet name="交雑未" sheetId="66" r:id="rId22"/>
    <sheet name="牛ｾｯﾄ" sheetId="67" r:id="rId23"/>
    <sheet name="輸入牛" sheetId="68" r:id="rId24"/>
    <sheet name="輸入牛2" sheetId="69" r:id="rId25"/>
    <sheet name="豚" sheetId="70" r:id="rId26"/>
    <sheet name="豚2" sheetId="71" r:id="rId27"/>
    <sheet name="豚ﾌﾛｰｽﾞﾝ" sheetId="72" r:id="rId28"/>
    <sheet name="輸入豚" sheetId="73" r:id="rId29"/>
    <sheet name="輸入豚2" sheetId="74" r:id="rId30"/>
    <sheet name="近和41" sheetId="75" r:id="rId31"/>
    <sheet name="近和42" sheetId="76" r:id="rId32"/>
    <sheet name="近和31" sheetId="77" r:id="rId33"/>
    <sheet name="近和32" sheetId="78" r:id="rId34"/>
    <sheet name="近和33" sheetId="79" r:id="rId35"/>
    <sheet name="近和3未" sheetId="80" r:id="rId36"/>
    <sheet name="近乳21" sheetId="81" r:id="rId37"/>
    <sheet name="近乳22" sheetId="82" r:id="rId38"/>
    <sheet name="近乳23" sheetId="83" r:id="rId39"/>
    <sheet name="近乳2未" sheetId="84" r:id="rId40"/>
    <sheet name="近交雑31" sheetId="85" r:id="rId41"/>
    <sheet name="近交雑32" sheetId="86" r:id="rId42"/>
    <sheet name="近交雑33" sheetId="87" r:id="rId43"/>
    <sheet name="近交雑3未" sheetId="88" r:id="rId44"/>
    <sheet name="近牛ｾｯﾄ" sheetId="89" r:id="rId45"/>
    <sheet name="近輸入牛1" sheetId="90" r:id="rId46"/>
    <sheet name="近輸入牛2" sheetId="91" r:id="rId47"/>
    <sheet name="近豚1" sheetId="92" r:id="rId48"/>
    <sheet name="近豚2" sheetId="93" r:id="rId49"/>
    <sheet name="近豚ﾌﾛｰｽﾞﾝ" sheetId="94" r:id="rId50"/>
    <sheet name="近輸入豚1" sheetId="95" r:id="rId51"/>
    <sheet name="近輸入豚2" sheetId="96" r:id="rId52"/>
    <sheet name="中和31" sheetId="97" r:id="rId53"/>
    <sheet name="中和32" sheetId="98" r:id="rId54"/>
    <sheet name="中和3未" sheetId="99" r:id="rId55"/>
    <sheet name="中乳21未" sheetId="100" r:id="rId56"/>
    <sheet name="中乳2未" sheetId="101" r:id="rId57"/>
    <sheet name="中交雑31" sheetId="102" r:id="rId58"/>
    <sheet name="中交雑32" sheetId="103" r:id="rId59"/>
    <sheet name="中牛ｾｯﾄ" sheetId="104" r:id="rId60"/>
    <sheet name="中輸入牛1" sheetId="105" r:id="rId61"/>
    <sheet name="中輸入牛2" sheetId="106" r:id="rId62"/>
    <sheet name="中輸入牛3" sheetId="107" r:id="rId63"/>
    <sheet name="中豚1" sheetId="108" r:id="rId64"/>
    <sheet name="中豚2" sheetId="109" r:id="rId65"/>
    <sheet name="中豚ﾌﾛｰｽﾞﾝ" sheetId="110" r:id="rId66"/>
    <sheet name="中輸入豚" sheetId="111" r:id="rId67"/>
    <sheet name="九和31" sheetId="4" r:id="rId68"/>
    <sheet name="九和32" sheetId="5" r:id="rId69"/>
    <sheet name="九和33" sheetId="7" r:id="rId70"/>
    <sheet name="九乳21" sheetId="15" r:id="rId71"/>
    <sheet name="九乳22" sheetId="41" r:id="rId72"/>
    <sheet name="九乳23" sheetId="40" r:id="rId73"/>
    <sheet name="九交雑31" sheetId="42" r:id="rId74"/>
    <sheet name="九交雑32" sheetId="43" r:id="rId75"/>
    <sheet name="九交雑33" sheetId="44" r:id="rId76"/>
    <sheet name="九牛ｾｯﾄ" sheetId="18" r:id="rId77"/>
    <sheet name="九豚1" sheetId="22" r:id="rId78"/>
    <sheet name="九豚2" sheetId="23" r:id="rId79"/>
    <sheet name="取扱量" sheetId="112" r:id="rId80"/>
    <sheet name="裏表紙" sheetId="113" r:id="rId81"/>
  </sheets>
  <externalReferences>
    <externalReference r:id="rId82"/>
    <externalReference r:id="rId83"/>
  </externalReferences>
  <definedNames>
    <definedName name="_xlnm._FilterDatabase" localSheetId="44" hidden="1">近牛ｾｯﾄ!$B$5:$T$36</definedName>
    <definedName name="Base_Year">'[1]2007'!$C$5</definedName>
    <definedName name="D_Sht" localSheetId="80">#REF!</definedName>
    <definedName name="D_Sht">近豚1!#REF!</definedName>
    <definedName name="ggg" localSheetId="80">#REF!</definedName>
    <definedName name="ggg">近豚1!#REF!</definedName>
    <definedName name="Indication" localSheetId="80">#REF!</definedName>
    <definedName name="Indication">近豚1!$E$1</definedName>
    <definedName name="M_Sht" localSheetId="80">#REF!</definedName>
    <definedName name="M_Sht">近豚1!$C$30</definedName>
    <definedName name="P_D_Sht" localSheetId="80">#REF!</definedName>
    <definedName name="P_D_Sht">近輸入豚1!$B$50</definedName>
    <definedName name="P_U_Month" localSheetId="80">#REF!</definedName>
    <definedName name="P_U_Month">近輸入豚1!$E$3</definedName>
    <definedName name="_xlnm.Print_Area" localSheetId="79">取扱量!$A$1:$P$35</definedName>
    <definedName name="_xlnm.Print_Area" localSheetId="57">中交雑31!$B$1:$X$48</definedName>
    <definedName name="_xlnm.Print_Area" localSheetId="25">豚!$A$1:$T$42</definedName>
    <definedName name="_xlnm.Print_Area" localSheetId="23">輸入牛!$A$1:$X$49</definedName>
    <definedName name="Tax">'[1]2007'!$H$2</definedName>
    <definedName name="U_Month" localSheetId="80">#REF!</definedName>
    <definedName name="U_Month">近豚1!$C$7</definedName>
    <definedName name="Un_F3Sheet" localSheetId="80">#REF!</definedName>
    <definedName name="Un_F3Sheet">近交雑3未!$C$3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" i="93" l="1"/>
  <c r="B2" i="86"/>
  <c r="B2" i="87"/>
  <c r="B2" i="88"/>
  <c r="B2" i="82"/>
  <c r="B2" i="83"/>
  <c r="B2" i="84"/>
  <c r="B2" i="78"/>
  <c r="B2" i="79" s="1"/>
  <c r="B2" i="80" s="1"/>
  <c r="B2" i="76"/>
  <c r="M30" i="52"/>
  <c r="O30" i="52" s="1"/>
  <c r="H30" i="52"/>
  <c r="J30" i="52"/>
  <c r="P30" i="52" s="1"/>
  <c r="M29" i="52"/>
  <c r="O29" i="52" s="1"/>
  <c r="H29" i="52"/>
  <c r="J29" i="52"/>
  <c r="P29" i="52" s="1"/>
  <c r="M28" i="52"/>
  <c r="O28" i="52" s="1"/>
  <c r="H28" i="52"/>
  <c r="J28" i="52"/>
  <c r="M27" i="52"/>
  <c r="O27" i="52"/>
  <c r="H27" i="52"/>
  <c r="J27" i="52" s="1"/>
  <c r="P27" i="52" s="1"/>
  <c r="M26" i="52"/>
  <c r="O26" i="52"/>
  <c r="H26" i="52"/>
  <c r="J26" i="52" s="1"/>
  <c r="P26" i="52" s="1"/>
  <c r="M25" i="52"/>
  <c r="O25" i="52" s="1"/>
  <c r="H25" i="52"/>
  <c r="J25" i="52"/>
  <c r="P25" i="52"/>
  <c r="M24" i="52"/>
  <c r="O24" i="52" s="1"/>
  <c r="H24" i="52"/>
  <c r="J24" i="52"/>
  <c r="P24" i="52" s="1"/>
  <c r="M23" i="52"/>
  <c r="O23" i="52"/>
  <c r="H23" i="52"/>
  <c r="J23" i="52" s="1"/>
  <c r="M22" i="52"/>
  <c r="O22" i="52"/>
  <c r="H22" i="52"/>
  <c r="J22" i="52" s="1"/>
  <c r="P22" i="52" s="1"/>
  <c r="M21" i="52"/>
  <c r="O21" i="52"/>
  <c r="H21" i="52"/>
  <c r="J21" i="52" s="1"/>
  <c r="P21" i="52" s="1"/>
  <c r="M20" i="52"/>
  <c r="O20" i="52" s="1"/>
  <c r="H20" i="52"/>
  <c r="J20" i="52"/>
  <c r="P20" i="52"/>
  <c r="M19" i="52"/>
  <c r="O19" i="52" s="1"/>
  <c r="H19" i="52"/>
  <c r="J19" i="52"/>
  <c r="P19" i="52" s="1"/>
  <c r="M18" i="52"/>
  <c r="O18" i="52" s="1"/>
  <c r="H18" i="52"/>
  <c r="J18" i="52" s="1"/>
  <c r="M17" i="52"/>
  <c r="O17" i="52"/>
  <c r="H17" i="52"/>
  <c r="J17" i="52" s="1"/>
  <c r="P17" i="52" s="1"/>
  <c r="M16" i="52"/>
  <c r="O16" i="52"/>
  <c r="H16" i="52"/>
  <c r="J16" i="52" s="1"/>
  <c r="P16" i="52" s="1"/>
  <c r="M15" i="52"/>
  <c r="O15" i="52"/>
  <c r="P15" i="52" s="1"/>
  <c r="H15" i="52"/>
  <c r="J15" i="52"/>
  <c r="M14" i="52"/>
  <c r="O14" i="52" s="1"/>
  <c r="H14" i="52"/>
  <c r="J14" i="52"/>
  <c r="M30" i="51"/>
  <c r="O30" i="51" s="1"/>
  <c r="P30" i="51" s="1"/>
  <c r="H30" i="51"/>
  <c r="J30" i="51"/>
  <c r="M29" i="51"/>
  <c r="O29" i="51" s="1"/>
  <c r="H29" i="51"/>
  <c r="J29" i="51"/>
  <c r="P29" i="51" s="1"/>
  <c r="M28" i="51"/>
  <c r="O28" i="51"/>
  <c r="H28" i="51"/>
  <c r="J28" i="51" s="1"/>
  <c r="P28" i="51" s="1"/>
  <c r="M27" i="51"/>
  <c r="O27" i="51"/>
  <c r="H27" i="51"/>
  <c r="J27" i="51" s="1"/>
  <c r="P27" i="51" s="1"/>
  <c r="M26" i="51"/>
  <c r="O26" i="51" s="1"/>
  <c r="P26" i="51" s="1"/>
  <c r="H26" i="51"/>
  <c r="J26" i="51"/>
  <c r="M25" i="51"/>
  <c r="O25" i="51" s="1"/>
  <c r="H25" i="51"/>
  <c r="J25" i="51"/>
  <c r="M24" i="51"/>
  <c r="O24" i="51"/>
  <c r="H24" i="51"/>
  <c r="J24" i="51" s="1"/>
  <c r="P24" i="51" s="1"/>
  <c r="M23" i="51"/>
  <c r="O23" i="51"/>
  <c r="H23" i="51"/>
  <c r="J23" i="51" s="1"/>
  <c r="P23" i="51" s="1"/>
  <c r="M22" i="51"/>
  <c r="O22" i="51"/>
  <c r="P22" i="51" s="1"/>
  <c r="H22" i="51"/>
  <c r="J22" i="51"/>
  <c r="M21" i="51"/>
  <c r="O21" i="51" s="1"/>
  <c r="P21" i="51" s="1"/>
  <c r="H21" i="51"/>
  <c r="J21" i="51"/>
  <c r="M20" i="51"/>
  <c r="O20" i="51"/>
  <c r="H20" i="51"/>
  <c r="J20" i="51"/>
  <c r="M19" i="51"/>
  <c r="O19" i="51"/>
  <c r="H19" i="51"/>
  <c r="J19" i="51" s="1"/>
  <c r="P19" i="51" s="1"/>
  <c r="M18" i="51"/>
  <c r="O18" i="51"/>
  <c r="H18" i="51"/>
  <c r="J18" i="51" s="1"/>
  <c r="P18" i="51" s="1"/>
  <c r="M17" i="51"/>
  <c r="O17" i="51"/>
  <c r="P17" i="51" s="1"/>
  <c r="H17" i="51"/>
  <c r="J17" i="51"/>
  <c r="M16" i="51"/>
  <c r="O16" i="51" s="1"/>
  <c r="H16" i="51"/>
  <c r="J16" i="51"/>
  <c r="P16" i="51" s="1"/>
  <c r="M15" i="51"/>
  <c r="O15" i="51"/>
  <c r="H15" i="51"/>
  <c r="J15" i="51"/>
  <c r="P15" i="51" s="1"/>
  <c r="M14" i="51"/>
  <c r="O14" i="51"/>
  <c r="H14" i="51"/>
  <c r="J14" i="51" s="1"/>
  <c r="P14" i="51" s="1"/>
  <c r="M30" i="50"/>
  <c r="O30" i="50"/>
  <c r="P30" i="50" s="1"/>
  <c r="H30" i="50"/>
  <c r="J30" i="50"/>
  <c r="M29" i="50"/>
  <c r="O29" i="50"/>
  <c r="P29" i="50" s="1"/>
  <c r="H29" i="50"/>
  <c r="J29" i="50"/>
  <c r="M28" i="50"/>
  <c r="O28" i="50" s="1"/>
  <c r="P28" i="50" s="1"/>
  <c r="H28" i="50"/>
  <c r="J28" i="50"/>
  <c r="M27" i="50"/>
  <c r="O27" i="50"/>
  <c r="H27" i="50"/>
  <c r="J27" i="50"/>
  <c r="P27" i="50" s="1"/>
  <c r="M26" i="50"/>
  <c r="O26" i="50"/>
  <c r="H26" i="50"/>
  <c r="J26" i="50" s="1"/>
  <c r="M25" i="50"/>
  <c r="O25" i="50"/>
  <c r="P25" i="50"/>
  <c r="H25" i="50"/>
  <c r="J25" i="50"/>
  <c r="M24" i="50"/>
  <c r="O24" i="50"/>
  <c r="P24" i="50" s="1"/>
  <c r="H24" i="50"/>
  <c r="J24" i="50"/>
  <c r="M23" i="50"/>
  <c r="O23" i="50" s="1"/>
  <c r="P23" i="50" s="1"/>
  <c r="H23" i="50"/>
  <c r="J23" i="50"/>
  <c r="M22" i="50"/>
  <c r="O22" i="50"/>
  <c r="H22" i="50"/>
  <c r="J22" i="50"/>
  <c r="M21" i="50"/>
  <c r="O21" i="50"/>
  <c r="H21" i="50"/>
  <c r="J21" i="50" s="1"/>
  <c r="P21" i="50" s="1"/>
  <c r="M20" i="50"/>
  <c r="O20" i="50"/>
  <c r="H20" i="50"/>
  <c r="J20" i="50" s="1"/>
  <c r="P20" i="50" s="1"/>
  <c r="M19" i="50"/>
  <c r="O19" i="50"/>
  <c r="P19" i="50" s="1"/>
  <c r="H19" i="50"/>
  <c r="J19" i="50"/>
  <c r="M18" i="50"/>
  <c r="O18" i="50" s="1"/>
  <c r="H18" i="50"/>
  <c r="J18" i="50"/>
  <c r="P18" i="50" s="1"/>
  <c r="M17" i="50"/>
  <c r="O17" i="50" s="1"/>
  <c r="H17" i="50"/>
  <c r="J17" i="50"/>
  <c r="P17" i="50" s="1"/>
  <c r="M16" i="50"/>
  <c r="O16" i="50"/>
  <c r="H16" i="50"/>
  <c r="J16" i="50"/>
  <c r="P16" i="50" s="1"/>
  <c r="M15" i="50"/>
  <c r="O15" i="50"/>
  <c r="H15" i="50"/>
  <c r="J15" i="50" s="1"/>
  <c r="P15" i="50" s="1"/>
  <c r="M14" i="50"/>
  <c r="O14" i="50"/>
  <c r="P14" i="50" s="1"/>
  <c r="H14" i="50"/>
  <c r="J14" i="50"/>
  <c r="M30" i="49"/>
  <c r="O30" i="49"/>
  <c r="P30" i="49" s="1"/>
  <c r="H30" i="49"/>
  <c r="J30" i="49"/>
  <c r="M29" i="49"/>
  <c r="O29" i="49" s="1"/>
  <c r="P29" i="49" s="1"/>
  <c r="H29" i="49"/>
  <c r="J29" i="49"/>
  <c r="M28" i="49"/>
  <c r="O28" i="49"/>
  <c r="H28" i="49"/>
  <c r="J28" i="49"/>
  <c r="P28" i="49" s="1"/>
  <c r="M27" i="49"/>
  <c r="O27" i="49"/>
  <c r="H27" i="49"/>
  <c r="J27" i="49" s="1"/>
  <c r="P27" i="49" s="1"/>
  <c r="M26" i="49"/>
  <c r="O26" i="49"/>
  <c r="H26" i="49"/>
  <c r="J26" i="49"/>
  <c r="M25" i="49"/>
  <c r="O25" i="49" s="1"/>
  <c r="P25" i="49" s="1"/>
  <c r="H25" i="49"/>
  <c r="J25" i="49"/>
  <c r="M24" i="49"/>
  <c r="O24" i="49"/>
  <c r="H24" i="49"/>
  <c r="J24" i="49"/>
  <c r="P24" i="49" s="1"/>
  <c r="M23" i="49"/>
  <c r="O23" i="49"/>
  <c r="H23" i="49"/>
  <c r="J23" i="49" s="1"/>
  <c r="P23" i="49" s="1"/>
  <c r="M22" i="49"/>
  <c r="O22" i="49"/>
  <c r="H22" i="49"/>
  <c r="J22" i="49"/>
  <c r="P22" i="49" s="1"/>
  <c r="M21" i="49"/>
  <c r="O21" i="49" s="1"/>
  <c r="H21" i="49"/>
  <c r="J21" i="49"/>
  <c r="P21" i="49"/>
  <c r="M20" i="49"/>
  <c r="O20" i="49"/>
  <c r="H20" i="49"/>
  <c r="J20" i="49"/>
  <c r="P20" i="49" s="1"/>
  <c r="M19" i="49"/>
  <c r="O19" i="49"/>
  <c r="H19" i="49"/>
  <c r="J19" i="49" s="1"/>
  <c r="P19" i="49" s="1"/>
  <c r="M18" i="49"/>
  <c r="O18" i="49"/>
  <c r="H18" i="49"/>
  <c r="J18" i="49"/>
  <c r="P18" i="49" s="1"/>
  <c r="M17" i="49"/>
  <c r="O17" i="49" s="1"/>
  <c r="P17" i="49" s="1"/>
  <c r="H17" i="49"/>
  <c r="J17" i="49"/>
  <c r="M16" i="49"/>
  <c r="O16" i="49"/>
  <c r="H16" i="49"/>
  <c r="J16" i="49"/>
  <c r="P16" i="49" s="1"/>
  <c r="M15" i="49"/>
  <c r="O15" i="49"/>
  <c r="H15" i="49"/>
  <c r="J15" i="49" s="1"/>
  <c r="P15" i="49" s="1"/>
  <c r="M14" i="49"/>
  <c r="O14" i="49"/>
  <c r="H14" i="49"/>
  <c r="J14" i="49"/>
  <c r="N30" i="48"/>
  <c r="L30" i="48"/>
  <c r="K30" i="48"/>
  <c r="M30" i="48"/>
  <c r="I30" i="48"/>
  <c r="G30" i="48"/>
  <c r="F30" i="48"/>
  <c r="E30" i="48"/>
  <c r="D30" i="48"/>
  <c r="H30" i="48" s="1"/>
  <c r="J30" i="48" s="1"/>
  <c r="N29" i="48"/>
  <c r="L29" i="48"/>
  <c r="K29" i="48"/>
  <c r="M29" i="48"/>
  <c r="O29" i="48"/>
  <c r="I29" i="48"/>
  <c r="G29" i="48"/>
  <c r="F29" i="48"/>
  <c r="E29" i="48"/>
  <c r="H29" i="48" s="1"/>
  <c r="J29" i="48" s="1"/>
  <c r="P29" i="48" s="1"/>
  <c r="D29" i="48"/>
  <c r="N28" i="48"/>
  <c r="L28" i="48"/>
  <c r="K28" i="48"/>
  <c r="I28" i="48"/>
  <c r="G28" i="48"/>
  <c r="F28" i="48"/>
  <c r="E28" i="48"/>
  <c r="D28" i="48"/>
  <c r="N27" i="48"/>
  <c r="O27" i="48"/>
  <c r="L27" i="48"/>
  <c r="K27" i="48"/>
  <c r="M27" i="48" s="1"/>
  <c r="I27" i="48"/>
  <c r="G27" i="48"/>
  <c r="F27" i="48"/>
  <c r="E27" i="48"/>
  <c r="D27" i="48"/>
  <c r="H27" i="48" s="1"/>
  <c r="J27" i="48" s="1"/>
  <c r="P27" i="48" s="1"/>
  <c r="N26" i="48"/>
  <c r="L26" i="48"/>
  <c r="K26" i="48"/>
  <c r="M26" i="48" s="1"/>
  <c r="O26" i="48" s="1"/>
  <c r="I26" i="48"/>
  <c r="G26" i="48"/>
  <c r="F26" i="48"/>
  <c r="E26" i="48"/>
  <c r="D26" i="48"/>
  <c r="H26" i="48" s="1"/>
  <c r="J26" i="48" s="1"/>
  <c r="P26" i="48" s="1"/>
  <c r="N25" i="48"/>
  <c r="L25" i="48"/>
  <c r="K25" i="48"/>
  <c r="M25" i="48"/>
  <c r="O25" i="48" s="1"/>
  <c r="I25" i="48"/>
  <c r="G25" i="48"/>
  <c r="F25" i="48"/>
  <c r="E25" i="48"/>
  <c r="D25" i="48"/>
  <c r="H25" i="48" s="1"/>
  <c r="J25" i="48" s="1"/>
  <c r="P25" i="48" s="1"/>
  <c r="N24" i="48"/>
  <c r="L24" i="48"/>
  <c r="K24" i="48"/>
  <c r="M24" i="48" s="1"/>
  <c r="O24" i="48" s="1"/>
  <c r="I24" i="48"/>
  <c r="G24" i="48"/>
  <c r="F24" i="48"/>
  <c r="E24" i="48"/>
  <c r="D24" i="48"/>
  <c r="H24" i="48"/>
  <c r="J24" i="48" s="1"/>
  <c r="N23" i="48"/>
  <c r="L23" i="48"/>
  <c r="K23" i="48"/>
  <c r="M23" i="48" s="1"/>
  <c r="O23" i="48" s="1"/>
  <c r="I23" i="48"/>
  <c r="G23" i="48"/>
  <c r="F23" i="48"/>
  <c r="E23" i="48"/>
  <c r="D23" i="48"/>
  <c r="N22" i="48"/>
  <c r="L22" i="48"/>
  <c r="K22" i="48"/>
  <c r="M22" i="48"/>
  <c r="O22" i="48" s="1"/>
  <c r="I22" i="48"/>
  <c r="G22" i="48"/>
  <c r="F22" i="48"/>
  <c r="E22" i="48"/>
  <c r="D22" i="48"/>
  <c r="N21" i="48"/>
  <c r="L21" i="48"/>
  <c r="K21" i="48"/>
  <c r="M21" i="48" s="1"/>
  <c r="O21" i="48" s="1"/>
  <c r="I21" i="48"/>
  <c r="G21" i="48"/>
  <c r="F21" i="48"/>
  <c r="E21" i="48"/>
  <c r="D21" i="48"/>
  <c r="H21" i="48"/>
  <c r="J21" i="48" s="1"/>
  <c r="P21" i="48" s="1"/>
  <c r="N20" i="48"/>
  <c r="L20" i="48"/>
  <c r="M20" i="48" s="1"/>
  <c r="O20" i="48" s="1"/>
  <c r="K20" i="48"/>
  <c r="I20" i="48"/>
  <c r="G20" i="48"/>
  <c r="H20" i="48"/>
  <c r="J20" i="48" s="1"/>
  <c r="F20" i="48"/>
  <c r="E20" i="48"/>
  <c r="D20" i="48"/>
  <c r="N19" i="48"/>
  <c r="L19" i="48"/>
  <c r="M19" i="48"/>
  <c r="O19" i="48" s="1"/>
  <c r="K19" i="48"/>
  <c r="I19" i="48"/>
  <c r="G19" i="48"/>
  <c r="F19" i="48"/>
  <c r="H19" i="48" s="1"/>
  <c r="J19" i="48" s="1"/>
  <c r="P19" i="48" s="1"/>
  <c r="E19" i="48"/>
  <c r="D19" i="48"/>
  <c r="N18" i="48"/>
  <c r="L18" i="48"/>
  <c r="K18" i="48"/>
  <c r="M18" i="48"/>
  <c r="O18" i="48" s="1"/>
  <c r="I18" i="48"/>
  <c r="G18" i="48"/>
  <c r="F18" i="48"/>
  <c r="H18" i="48" s="1"/>
  <c r="J18" i="48" s="1"/>
  <c r="E18" i="48"/>
  <c r="D18" i="48"/>
  <c r="N17" i="48"/>
  <c r="L17" i="48"/>
  <c r="K17" i="48"/>
  <c r="M17" i="48" s="1"/>
  <c r="O17" i="48" s="1"/>
  <c r="I17" i="48"/>
  <c r="G17" i="48"/>
  <c r="F17" i="48"/>
  <c r="H17" i="48"/>
  <c r="J17" i="48"/>
  <c r="E17" i="48"/>
  <c r="D17" i="48"/>
  <c r="N16" i="48"/>
  <c r="L16" i="48"/>
  <c r="K16" i="48"/>
  <c r="I16" i="48"/>
  <c r="G16" i="48"/>
  <c r="F16" i="48"/>
  <c r="E16" i="48"/>
  <c r="D16" i="48"/>
  <c r="H16" i="48" s="1"/>
  <c r="J16" i="48" s="1"/>
  <c r="N15" i="48"/>
  <c r="O15" i="48" s="1"/>
  <c r="L15" i="48"/>
  <c r="K15" i="48"/>
  <c r="M15" i="48"/>
  <c r="I15" i="48"/>
  <c r="G15" i="48"/>
  <c r="F15" i="48"/>
  <c r="E15" i="48"/>
  <c r="H15" i="48" s="1"/>
  <c r="J15" i="48" s="1"/>
  <c r="D15" i="48"/>
  <c r="N14" i="48"/>
  <c r="L14" i="48"/>
  <c r="K14" i="48"/>
  <c r="M14" i="48" s="1"/>
  <c r="O14" i="48" s="1"/>
  <c r="I14" i="48"/>
  <c r="G14" i="48"/>
  <c r="F14" i="48"/>
  <c r="E14" i="48"/>
  <c r="D14" i="48"/>
  <c r="H14" i="48" s="1"/>
  <c r="J14" i="48" s="1"/>
  <c r="N13" i="48"/>
  <c r="L13" i="48"/>
  <c r="K13" i="48"/>
  <c r="M13" i="48"/>
  <c r="O13" i="48" s="1"/>
  <c r="I13" i="48"/>
  <c r="G13" i="48"/>
  <c r="F13" i="48"/>
  <c r="E13" i="48"/>
  <c r="D13" i="48"/>
  <c r="N12" i="48"/>
  <c r="L12" i="48"/>
  <c r="K12" i="48"/>
  <c r="M12" i="48" s="1"/>
  <c r="O12" i="48" s="1"/>
  <c r="I12" i="48"/>
  <c r="G12" i="48"/>
  <c r="F12" i="48"/>
  <c r="E12" i="48"/>
  <c r="D12" i="48"/>
  <c r="H12" i="48" s="1"/>
  <c r="J12" i="48" s="1"/>
  <c r="N11" i="48"/>
  <c r="L11" i="48"/>
  <c r="K11" i="48"/>
  <c r="M11" i="48" s="1"/>
  <c r="O11" i="48" s="1"/>
  <c r="I11" i="48"/>
  <c r="G11" i="48"/>
  <c r="F11" i="48"/>
  <c r="E11" i="48"/>
  <c r="D11" i="48"/>
  <c r="P17" i="48"/>
  <c r="P18" i="48"/>
  <c r="H23" i="48"/>
  <c r="J23" i="48" s="1"/>
  <c r="P20" i="51"/>
  <c r="P14" i="48"/>
  <c r="M28" i="48"/>
  <c r="O28" i="48"/>
  <c r="P22" i="50"/>
  <c r="P26" i="50"/>
  <c r="P23" i="52"/>
  <c r="P15" i="48" l="1"/>
  <c r="P12" i="48"/>
  <c r="H22" i="48"/>
  <c r="J22" i="48" s="1"/>
  <c r="P22" i="48" s="1"/>
  <c r="P16" i="48"/>
  <c r="O30" i="48"/>
  <c r="P14" i="49"/>
  <c r="P14" i="52"/>
  <c r="P28" i="52"/>
  <c r="P30" i="48"/>
  <c r="H13" i="48"/>
  <c r="J13" i="48" s="1"/>
  <c r="P13" i="48" s="1"/>
  <c r="P20" i="48"/>
  <c r="H28" i="48"/>
  <c r="J28" i="48" s="1"/>
  <c r="P28" i="48" s="1"/>
  <c r="P23" i="48"/>
  <c r="H11" i="48"/>
  <c r="J11" i="48" s="1"/>
  <c r="P11" i="48" s="1"/>
  <c r="M16" i="48"/>
  <c r="O16" i="48" s="1"/>
  <c r="P24" i="48"/>
  <c r="P26" i="49"/>
  <c r="P25" i="51"/>
  <c r="P18" i="52"/>
</calcChain>
</file>

<file path=xl/sharedStrings.xml><?xml version="1.0" encoding="utf-8"?>
<sst xmlns="http://schemas.openxmlformats.org/spreadsheetml/2006/main" count="4090" uniqueCount="501">
  <si>
    <t>品目</t>
  </si>
  <si>
    <t>※    か  た　ロ　ー  ス</t>
  </si>
  <si>
    <t>※　　か　　　　　　　  　た</t>
  </si>
  <si>
    <t>※　　ヒ　　　  　　　レ</t>
  </si>
  <si>
    <t>年・月</t>
  </si>
  <si>
    <t>安　値</t>
  </si>
  <si>
    <t>高　値</t>
  </si>
  <si>
    <t>加  重</t>
  </si>
  <si>
    <t>取引重量</t>
  </si>
  <si>
    <t>平  均</t>
  </si>
  <si>
    <t>（単位：円／㎏・㎏）</t>
  </si>
  <si>
    <t>※　　ロ　　　イ　　　ン</t>
  </si>
  <si>
    <t>※　　う　　ち　　も　　も</t>
  </si>
  <si>
    <t>※    し　　ん　　た　　ま</t>
  </si>
  <si>
    <t>安  値</t>
  </si>
  <si>
    <t>※    そ　　と　　も　　も</t>
  </si>
  <si>
    <t>※　　　セ　　　　ッ　　　　ト</t>
  </si>
  <si>
    <t>加重平均</t>
  </si>
  <si>
    <t>（単位：円／㎏・㎏)</t>
  </si>
  <si>
    <t xml:space="preserve">  取引重量</t>
  </si>
  <si>
    <t>等級</t>
  </si>
  <si>
    <t>畜種</t>
  </si>
  <si>
    <t>　取引重量</t>
  </si>
  <si>
    <t>　年月日</t>
  </si>
  <si>
    <t>安 値</t>
    <phoneticPr fontId="4"/>
  </si>
  <si>
    <t>高 値</t>
    <phoneticPr fontId="4"/>
  </si>
  <si>
    <t>安  　値</t>
  </si>
  <si>
    <t>高  　値</t>
  </si>
  <si>
    <t>年</t>
    <rPh sb="0" eb="1">
      <t>ネン</t>
    </rPh>
    <phoneticPr fontId="4"/>
  </si>
  <si>
    <t>2．</t>
    <phoneticPr fontId="4"/>
  </si>
  <si>
    <t>か　　た　　ロ　　ー　　ス</t>
    <phoneticPr fontId="4"/>
  </si>
  <si>
    <t>注 1．</t>
    <phoneticPr fontId="4"/>
  </si>
  <si>
    <t>平成</t>
    <phoneticPr fontId="4"/>
  </si>
  <si>
    <t>（単位：円／㎏・㎏）</t>
    <phoneticPr fontId="4"/>
  </si>
  <si>
    <t>　う　　　　　　　　　で</t>
    <phoneticPr fontId="4"/>
  </si>
  <si>
    <t>価格は消費税込みである。</t>
    <phoneticPr fontId="4"/>
  </si>
  <si>
    <t>２　豚　部　分　肉</t>
    <phoneticPr fontId="4"/>
  </si>
  <si>
    <t>(1)豚カット肉「Ⅰ」の品目別価格</t>
    <phoneticPr fontId="4"/>
  </si>
  <si>
    <t>ロ        ー　　　　ス</t>
    <phoneticPr fontId="4"/>
  </si>
  <si>
    <t>ば　　　　　　　　　ら</t>
    <phoneticPr fontId="4"/>
  </si>
  <si>
    <t>(1)豚カット肉「Ⅰ」の品目別価格　（つづき）</t>
    <phoneticPr fontId="4"/>
  </si>
  <si>
    <t>注 1．</t>
    <phoneticPr fontId="4"/>
  </si>
  <si>
    <t>平成</t>
  </si>
  <si>
    <t>2．</t>
    <phoneticPr fontId="4"/>
  </si>
  <si>
    <t>価格は消費税込みである。</t>
    <phoneticPr fontId="4"/>
  </si>
  <si>
    <t>週</t>
  </si>
  <si>
    <t>第1週</t>
  </si>
  <si>
    <t>第2週</t>
  </si>
  <si>
    <t>第3週</t>
  </si>
  <si>
    <t>第4週</t>
  </si>
  <si>
    <t>第5週</t>
  </si>
  <si>
    <t>※印の部位の数値は、平成２０年１２月１６日より速報として公表を開始した。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</si>
  <si>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※印の部位の数値は、平成２０年１２月２２日より速報として公表を開始した。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</si>
  <si>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平成２０年の年計は１２月一ヶ月分である。</t>
    <rPh sb="0" eb="2">
      <t>ヘイセイ</t>
    </rPh>
    <rPh sb="4" eb="5">
      <t>ネン</t>
    </rPh>
    <rPh sb="6" eb="7">
      <t>ネン</t>
    </rPh>
    <rPh sb="7" eb="8">
      <t>ケイ</t>
    </rPh>
    <rPh sb="11" eb="12">
      <t>ツキ</t>
    </rPh>
    <rPh sb="12" eb="15">
      <t>イッカゲツ</t>
    </rPh>
    <rPh sb="15" eb="16">
      <t>ブン</t>
    </rPh>
    <phoneticPr fontId="4"/>
  </si>
  <si>
    <t>(1)和牛チルド「3」の品目別価格</t>
    <phoneticPr fontId="4"/>
  </si>
  <si>
    <t>１　牛　部　分　肉</t>
  </si>
  <si>
    <t>(1)和牛チルド「3」の品目別価格　（つづき）</t>
    <phoneticPr fontId="4"/>
  </si>
  <si>
    <t>(2)乳牛チルド「2」の品目別価格</t>
    <rPh sb="3" eb="5">
      <t>ニュウギュウ</t>
    </rPh>
    <phoneticPr fontId="4"/>
  </si>
  <si>
    <t>(2)乳牛チルド「2」の品目別価格　（つづき）</t>
    <rPh sb="3" eb="4">
      <t>ニュウ</t>
    </rPh>
    <rPh sb="4" eb="5">
      <t>ギュウ</t>
    </rPh>
    <phoneticPr fontId="4"/>
  </si>
  <si>
    <t>Ⅱ－４　取　引　価　格　情　報　（九州地域）</t>
    <rPh sb="17" eb="19">
      <t>キュウシュウ</t>
    </rPh>
    <rPh sb="19" eb="21">
      <t>チイキ</t>
    </rPh>
    <phoneticPr fontId="4"/>
  </si>
  <si>
    <t>※印の部位の数値は、平成２１年４月２４日より速報として公表を開始した。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</si>
  <si>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(3)交雑牛チルド「3」の品目別価格</t>
    <rPh sb="3" eb="5">
      <t>コウザツ</t>
    </rPh>
    <rPh sb="5" eb="6">
      <t>ギュウ</t>
    </rPh>
    <phoneticPr fontId="4"/>
  </si>
  <si>
    <t>(4)等級・畜種別チルド「フルセット」価格の対比</t>
    <phoneticPr fontId="4"/>
  </si>
  <si>
    <t>も　　　　　　　　　も</t>
  </si>
  <si>
    <t>ヒ　　　　　　　　　レ</t>
  </si>
  <si>
    <t>セ        ッ　　　　ト</t>
  </si>
  <si>
    <t>年</t>
  </si>
  <si>
    <t>※　か　　た　　ば　　ら</t>
  </si>
  <si>
    <t>※　と    も    ば     ら</t>
  </si>
  <si>
    <t>※　　ら　　ん　　い　　ち</t>
  </si>
  <si>
    <t>※　　す　　　　ね</t>
  </si>
  <si>
    <t>和　　　　　　　　　牛</t>
  </si>
  <si>
    <t>乳　　　　　　　牛</t>
  </si>
  <si>
    <t>交　　　　　雑　　　　　牛</t>
  </si>
  <si>
    <t>23年</t>
    <rPh sb="2" eb="3">
      <t>ネン</t>
    </rPh>
    <phoneticPr fontId="4"/>
  </si>
  <si>
    <t>月</t>
    <phoneticPr fontId="4"/>
  </si>
  <si>
    <t>23年</t>
    <rPh sb="2" eb="3">
      <t>ネン</t>
    </rPh>
    <phoneticPr fontId="7"/>
  </si>
  <si>
    <t>月</t>
    <phoneticPr fontId="7"/>
  </si>
  <si>
    <t>月</t>
    <phoneticPr fontId="7"/>
  </si>
  <si>
    <t>月</t>
    <rPh sb="0" eb="1">
      <t>ガツ</t>
    </rPh>
    <phoneticPr fontId="4"/>
  </si>
  <si>
    <t>22年</t>
    <rPh sb="2" eb="3">
      <t>ネン</t>
    </rPh>
    <phoneticPr fontId="4"/>
  </si>
  <si>
    <t>平成</t>
    <phoneticPr fontId="4"/>
  </si>
  <si>
    <t>業　　務　　月　　報</t>
    <phoneticPr fontId="11"/>
  </si>
  <si>
    <t>Ｍｏｎｔｈｌｙ　Ｒｅｐｏｒｔ</t>
    <phoneticPr fontId="11"/>
  </si>
  <si>
    <t>財　団　法　人</t>
    <phoneticPr fontId="11"/>
  </si>
  <si>
    <t>日本食肉流通センター</t>
    <phoneticPr fontId="11"/>
  </si>
  <si>
    <t>JAPAN　MEAT　TRADING　CENTER</t>
    <phoneticPr fontId="11"/>
  </si>
  <si>
    <t>　目　　次</t>
  </si>
  <si>
    <t>ページ</t>
  </si>
  <si>
    <t>Ⅰ　部分肉価格公表に使用した収集データ量（取引重量ベース）</t>
    <rPh sb="2" eb="4">
      <t>ブブン</t>
    </rPh>
    <rPh sb="4" eb="5">
      <t>ニク</t>
    </rPh>
    <rPh sb="5" eb="7">
      <t>カカク</t>
    </rPh>
    <rPh sb="7" eb="9">
      <t>コウヒョウ</t>
    </rPh>
    <rPh sb="10" eb="12">
      <t>シヨウ</t>
    </rPh>
    <rPh sb="14" eb="16">
      <t>シュウシュウ</t>
    </rPh>
    <rPh sb="19" eb="20">
      <t>リョウ</t>
    </rPh>
    <rPh sb="21" eb="23">
      <t>トリヒキ</t>
    </rPh>
    <rPh sb="23" eb="25">
      <t>ジュウリョウ</t>
    </rPh>
    <phoneticPr fontId="4"/>
  </si>
  <si>
    <t>・・・・・・・・・・</t>
  </si>
  <si>
    <t>Ⅱ－３　取引価格情報（中京圏）</t>
  </si>
  <si>
    <t>Ⅱ－１　取引価格情報（首都圏）</t>
  </si>
  <si>
    <t>１　牛部分肉</t>
  </si>
  <si>
    <t>（１）和牛チルド「３」の品目別価格</t>
  </si>
  <si>
    <t>（２）乳牛チルド「２」の品目別価格</t>
    <phoneticPr fontId="7"/>
  </si>
  <si>
    <t>（１）和牛チルド「４」の品目別価格</t>
  </si>
  <si>
    <t>（３）交雑牛チルド「３」の品目別価格</t>
    <rPh sb="3" eb="5">
      <t>コウザツ</t>
    </rPh>
    <rPh sb="5" eb="6">
      <t>ギュウ</t>
    </rPh>
    <phoneticPr fontId="21"/>
  </si>
  <si>
    <t>（２）和牛チルド「３」の品目別価格</t>
  </si>
  <si>
    <t>（４）等級・畜種別チルド「フルセット」価格の対比</t>
    <phoneticPr fontId="7"/>
  </si>
  <si>
    <t>（３）乳牛チルド「２」の品目別価格</t>
    <phoneticPr fontId="4"/>
  </si>
  <si>
    <t>（５）輸入牛肉の品目別価格</t>
    <phoneticPr fontId="7"/>
  </si>
  <si>
    <t>（４）交雑牛チルド「３」の品目別価格</t>
    <phoneticPr fontId="4"/>
  </si>
  <si>
    <t>（５）等級・畜種別チルド「フルセット」価格の対比</t>
    <phoneticPr fontId="4"/>
  </si>
  <si>
    <t>２　豚部分肉</t>
  </si>
  <si>
    <t>（６）輸入牛肉の品目別価格</t>
    <phoneticPr fontId="4"/>
  </si>
  <si>
    <t>（１）豚カット肉「Ⅰ」の品目別価格</t>
  </si>
  <si>
    <t>（２）豚フローズン「Ⅰ」の品目別価格</t>
  </si>
  <si>
    <t>（３）輸入豚肉の品目別価格</t>
  </si>
  <si>
    <t>Ⅱ－４　取引価格情報（九州地域）</t>
    <rPh sb="11" eb="13">
      <t>キュウシュウ</t>
    </rPh>
    <rPh sb="13" eb="15">
      <t>チイキ</t>
    </rPh>
    <phoneticPr fontId="4"/>
  </si>
  <si>
    <t>Ⅱ－２　取引価格情報（近畿圏）</t>
  </si>
  <si>
    <t>（３）交雑牛チルド「３」の品目別価格</t>
    <phoneticPr fontId="7"/>
  </si>
  <si>
    <t>（３）等級・畜種別チルド「フルセット」価格の対比</t>
    <phoneticPr fontId="7"/>
  </si>
  <si>
    <t>Ⅲ　センター内における取扱量（参考）</t>
    <rPh sb="6" eb="7">
      <t>ナイ</t>
    </rPh>
    <rPh sb="11" eb="13">
      <t>トリアツカイ</t>
    </rPh>
    <rPh sb="13" eb="14">
      <t>リョウ</t>
    </rPh>
    <rPh sb="15" eb="17">
      <t>サンコウ</t>
    </rPh>
    <phoneticPr fontId="4"/>
  </si>
  <si>
    <t>＜本書利用上の留意事項＞</t>
    <phoneticPr fontId="4"/>
  </si>
  <si>
    <t>１．平成20年12月からは、公表地域に「九州地域」を追加した。</t>
    <phoneticPr fontId="4"/>
  </si>
  <si>
    <t>２．平成元年4月以降のデータは、「消費税込み」である。</t>
    <phoneticPr fontId="4"/>
  </si>
  <si>
    <t>　　　　　</t>
    <phoneticPr fontId="4"/>
  </si>
  <si>
    <t>部分肉価格公表に使用した収集データ量 （ 取引重量ベース ）</t>
    <phoneticPr fontId="7"/>
  </si>
  <si>
    <t>(１)</t>
    <phoneticPr fontId="7"/>
  </si>
  <si>
    <t>合計</t>
    <phoneticPr fontId="7"/>
  </si>
  <si>
    <t>( 単位 ： kg )</t>
    <rPh sb="2" eb="4">
      <t>タンイ</t>
    </rPh>
    <phoneticPr fontId="7"/>
  </si>
  <si>
    <t>国産牛</t>
    <rPh sb="0" eb="1">
      <t>クニ</t>
    </rPh>
    <rPh sb="1" eb="2">
      <t>サン</t>
    </rPh>
    <rPh sb="2" eb="3">
      <t>ギュウ</t>
    </rPh>
    <phoneticPr fontId="7"/>
  </si>
  <si>
    <t>国産豚</t>
    <rPh sb="0" eb="1">
      <t>クニ</t>
    </rPh>
    <rPh sb="1" eb="2">
      <t>サン</t>
    </rPh>
    <rPh sb="2" eb="3">
      <t>ブタ</t>
    </rPh>
    <phoneticPr fontId="7"/>
  </si>
  <si>
    <t>和牛チルド</t>
    <rPh sb="0" eb="2">
      <t>ワギュウ</t>
    </rPh>
    <phoneticPr fontId="7"/>
  </si>
  <si>
    <t>乳牛チルド</t>
    <rPh sb="0" eb="2">
      <t>ニュウギュウ</t>
    </rPh>
    <phoneticPr fontId="7"/>
  </si>
  <si>
    <t>交雑牛チルド</t>
    <rPh sb="0" eb="2">
      <t>コウザツ</t>
    </rPh>
    <rPh sb="2" eb="3">
      <t>ギュウ</t>
    </rPh>
    <phoneticPr fontId="7"/>
  </si>
  <si>
    <t>小計</t>
    <rPh sb="0" eb="2">
      <t>ショウケイ</t>
    </rPh>
    <phoneticPr fontId="7"/>
  </si>
  <si>
    <t>輸入牛肉</t>
    <rPh sb="0" eb="2">
      <t>ユニュウ</t>
    </rPh>
    <rPh sb="2" eb="4">
      <t>ギュウニク</t>
    </rPh>
    <phoneticPr fontId="7"/>
  </si>
  <si>
    <t>牛肉計</t>
    <rPh sb="2" eb="3">
      <t>ケイ</t>
    </rPh>
    <phoneticPr fontId="7"/>
  </si>
  <si>
    <t>豚カット肉</t>
    <rPh sb="0" eb="1">
      <t>ブタ</t>
    </rPh>
    <rPh sb="4" eb="5">
      <t>ニク</t>
    </rPh>
    <phoneticPr fontId="7"/>
  </si>
  <si>
    <t>豚フローズン</t>
    <phoneticPr fontId="7"/>
  </si>
  <si>
    <t>輸入豚肉</t>
    <rPh sb="0" eb="2">
      <t>ユニュウ</t>
    </rPh>
    <rPh sb="2" eb="4">
      <t>ブタニク</t>
    </rPh>
    <phoneticPr fontId="7"/>
  </si>
  <si>
    <t>豚肉計</t>
    <rPh sb="0" eb="1">
      <t>ブタ</t>
    </rPh>
    <rPh sb="2" eb="3">
      <t>ケイ</t>
    </rPh>
    <phoneticPr fontId="7"/>
  </si>
  <si>
    <t>計</t>
    <rPh sb="0" eb="1">
      <t>ケイ</t>
    </rPh>
    <phoneticPr fontId="7"/>
  </si>
  <si>
    <t>「４」</t>
    <phoneticPr fontId="7"/>
  </si>
  <si>
    <t>「３」</t>
    <phoneticPr fontId="7"/>
  </si>
  <si>
    <t>｢２｣</t>
  </si>
  <si>
    <t>｢Ⅰ｣</t>
  </si>
  <si>
    <t>｢Ⅰ｣</t>
    <phoneticPr fontId="7"/>
  </si>
  <si>
    <t/>
  </si>
  <si>
    <r>
      <t>22</t>
    </r>
    <r>
      <rPr>
        <sz val="9"/>
        <color indexed="8"/>
        <rFont val="ＭＳ Ｐ明朝"/>
        <family val="1"/>
        <charset val="128"/>
      </rPr>
      <t>年</t>
    </r>
    <rPh sb="2" eb="3">
      <t>ネン</t>
    </rPh>
    <phoneticPr fontId="7"/>
  </si>
  <si>
    <t>月</t>
    <phoneticPr fontId="7"/>
  </si>
  <si>
    <r>
      <t>23</t>
    </r>
    <r>
      <rPr>
        <sz val="8"/>
        <rFont val="ＭＳ Ｐ明朝"/>
        <family val="1"/>
        <charset val="128"/>
      </rPr>
      <t>年</t>
    </r>
    <rPh sb="2" eb="3">
      <t>ネン</t>
    </rPh>
    <phoneticPr fontId="7"/>
  </si>
  <si>
    <t>( 注 )</t>
    <rPh sb="2" eb="3">
      <t>チュウ</t>
    </rPh>
    <phoneticPr fontId="7"/>
  </si>
  <si>
    <t>平成１８年の乳牛チルド「２」については、乳牛チルド「３」を含む。</t>
    <rPh sb="6" eb="8">
      <t>ニュウギュウ</t>
    </rPh>
    <rPh sb="29" eb="30">
      <t>フク</t>
    </rPh>
    <phoneticPr fontId="7"/>
  </si>
  <si>
    <t>(２)</t>
  </si>
  <si>
    <t>首都圏</t>
    <phoneticPr fontId="7"/>
  </si>
  <si>
    <t>( 単位 ： kg )</t>
  </si>
  <si>
    <t>豚フローズン</t>
    <rPh sb="0" eb="1">
      <t>ブタ</t>
    </rPh>
    <phoneticPr fontId="7"/>
  </si>
  <si>
    <r>
      <t>22</t>
    </r>
    <r>
      <rPr>
        <sz val="9"/>
        <color indexed="8"/>
        <rFont val="ＭＳ Ｐ明朝"/>
        <family val="1"/>
        <charset val="128"/>
      </rPr>
      <t>年</t>
    </r>
    <phoneticPr fontId="7"/>
  </si>
  <si>
    <r>
      <t>23</t>
    </r>
    <r>
      <rPr>
        <sz val="9"/>
        <color indexed="8"/>
        <rFont val="ＭＳ Ｐ明朝"/>
        <family val="1"/>
        <charset val="128"/>
      </rPr>
      <t>年</t>
    </r>
    <phoneticPr fontId="7"/>
  </si>
  <si>
    <t>月</t>
  </si>
  <si>
    <t>( 注 )</t>
  </si>
  <si>
    <t>平成１８年の乳牛チルド「２」については、乳牛チルド「３」を含む。</t>
  </si>
  <si>
    <t>(３)</t>
  </si>
  <si>
    <t>近畿圏</t>
    <phoneticPr fontId="7"/>
  </si>
  <si>
    <t>(４)</t>
  </si>
  <si>
    <t>中京圏</t>
    <phoneticPr fontId="7"/>
  </si>
  <si>
    <t>22年</t>
    <phoneticPr fontId="7"/>
  </si>
  <si>
    <t>(５)</t>
  </si>
  <si>
    <t>九州地域</t>
    <phoneticPr fontId="7"/>
  </si>
  <si>
    <t>Ⅱ-１　取　引　価　格　情　報　（首都圏）</t>
    <phoneticPr fontId="4"/>
  </si>
  <si>
    <t>１　牛　部　分　肉</t>
    <phoneticPr fontId="4"/>
  </si>
  <si>
    <t>(1)和牛チルド「4」の品目別価格</t>
    <phoneticPr fontId="4"/>
  </si>
  <si>
    <t>か　　た　　ロ　　ー　　ス</t>
  </si>
  <si>
    <t>か　　　　　　　た</t>
  </si>
  <si>
    <t>か　　た　　ば　　ら</t>
  </si>
  <si>
    <t>ま　　え　　セ　　ッ　　ト</t>
  </si>
  <si>
    <t>ヒ　　  　　　　レ</t>
  </si>
  <si>
    <t>ロ　　　イ　　　ン</t>
  </si>
  <si>
    <t>ロ　イ　ン　セ　ッ　ト</t>
  </si>
  <si>
    <t>と　　も　　ば　　ら</t>
  </si>
  <si>
    <t>う　　ち　　も　　も</t>
  </si>
  <si>
    <t>し　　ん　　た　　ま</t>
  </si>
  <si>
    <t>和牛チルド「4」は、速報としては公表していない。</t>
    <phoneticPr fontId="4"/>
  </si>
  <si>
    <t>(1)和牛チルド「4」の品目別価格　(つづき)</t>
    <phoneticPr fontId="4"/>
  </si>
  <si>
    <t>ら　　ん　　い　　ち</t>
  </si>
  <si>
    <t>そ　　と　　も　　も</t>
  </si>
  <si>
    <t>す　　　　ね</t>
  </si>
  <si>
    <t>も　　も　　セ　　ッ　　ト</t>
  </si>
  <si>
    <t>リ　　ブ　　ロ　　ー　　ス</t>
  </si>
  <si>
    <t>サ　　ー　　ロ　　イ　　　ン</t>
  </si>
  <si>
    <t>(2)和牛チルド「3」の品目別価格</t>
    <phoneticPr fontId="4"/>
  </si>
  <si>
    <t>※　ま　え　セ　ッ　　ト</t>
  </si>
  <si>
    <t>※印の部位の数値は、速報として公表しているものである。</t>
    <phoneticPr fontId="4"/>
  </si>
  <si>
    <t>(2)和牛チルド「3」の品目別価格　（つづき）</t>
    <phoneticPr fontId="4"/>
  </si>
  <si>
    <t>※　ロ　イ　ン　セ　ッ　ト</t>
  </si>
  <si>
    <t>※　　も  　も　　セ　　ッ　　ト</t>
  </si>
  <si>
    <t>（単位：円／㎏・㎏)</t>
    <phoneticPr fontId="4"/>
  </si>
  <si>
    <t>リ　　ブ　　ロ　　ー　　　ス</t>
  </si>
  <si>
    <t>サ　　ー　　ロ　　イ　　ン</t>
  </si>
  <si>
    <t>　骨　　付　　ロ　　イ　　ン</t>
  </si>
  <si>
    <t>骨　付　と　も　ば　ら</t>
  </si>
  <si>
    <t>-</t>
  </si>
  <si>
    <t>(3)乳牛チルド「2」の品目別価格</t>
    <rPh sb="3" eb="5">
      <t>ニュウギュウ</t>
    </rPh>
    <phoneticPr fontId="4"/>
  </si>
  <si>
    <t>23年</t>
    <phoneticPr fontId="4"/>
  </si>
  <si>
    <t>※印の部位の数値は、平成１８年１２月１１日より速報として公表を開始した。</t>
    <rPh sb="10" eb="12">
      <t>ヘイセイ</t>
    </rPh>
    <rPh sb="14" eb="15">
      <t>ネン</t>
    </rPh>
    <rPh sb="17" eb="18">
      <t>ツキ</t>
    </rPh>
    <rPh sb="20" eb="21">
      <t>ヒ</t>
    </rPh>
    <rPh sb="31" eb="33">
      <t>カイシ</t>
    </rPh>
    <phoneticPr fontId="4"/>
  </si>
  <si>
    <t>(3)乳牛チルド「2」の品目別価格　（つづき）</t>
    <rPh sb="3" eb="4">
      <t>ニュウ</t>
    </rPh>
    <rPh sb="4" eb="5">
      <t>ギュウ</t>
    </rPh>
    <phoneticPr fontId="4"/>
  </si>
  <si>
    <t>三　角　ば　ら</t>
  </si>
  <si>
    <t>ブ　リ　ス　ケ　ッ　ト</t>
  </si>
  <si>
    <t>骨　付　き　ロ　イ　ン</t>
  </si>
  <si>
    <t>(4)交雑牛チルド「3」の品目別価格</t>
    <rPh sb="3" eb="5">
      <t>コウザツ</t>
    </rPh>
    <rPh sb="5" eb="6">
      <t>ギュウ</t>
    </rPh>
    <phoneticPr fontId="4"/>
  </si>
  <si>
    <t>※印の部位の数値は、平成１８年３月２４日より速報として公表を開始した。</t>
    <rPh sb="10" eb="12">
      <t>ヘイセイ</t>
    </rPh>
    <rPh sb="14" eb="15">
      <t>ネン</t>
    </rPh>
    <rPh sb="16" eb="17">
      <t>ツキ</t>
    </rPh>
    <rPh sb="19" eb="20">
      <t>ヒ</t>
    </rPh>
    <rPh sb="30" eb="32">
      <t>カイシ</t>
    </rPh>
    <phoneticPr fontId="4"/>
  </si>
  <si>
    <t>(4)交雑牛チルド「3」の品目別価格　（つづき）</t>
    <rPh sb="3" eb="5">
      <t>コウザツ</t>
    </rPh>
    <rPh sb="5" eb="6">
      <t>ギュウ</t>
    </rPh>
    <phoneticPr fontId="4"/>
  </si>
  <si>
    <t>(5)等級・畜種別チルド「フルセット」価格の対比</t>
    <phoneticPr fontId="4"/>
  </si>
  <si>
    <t>高 値</t>
  </si>
  <si>
    <t>乳牛チルド「２」の平成１８年の年計は１２月一ヶ月分である。</t>
    <rPh sb="0" eb="2">
      <t>ニュウギュウ</t>
    </rPh>
    <rPh sb="9" eb="11">
      <t>ヘイセイ</t>
    </rPh>
    <rPh sb="13" eb="14">
      <t>ネン</t>
    </rPh>
    <rPh sb="15" eb="16">
      <t>ネン</t>
    </rPh>
    <rPh sb="16" eb="17">
      <t>ケイ</t>
    </rPh>
    <rPh sb="20" eb="21">
      <t>ツキ</t>
    </rPh>
    <rPh sb="21" eb="24">
      <t>イッカゲツ</t>
    </rPh>
    <rPh sb="24" eb="25">
      <t>ブン</t>
    </rPh>
    <phoneticPr fontId="4"/>
  </si>
  <si>
    <t>(6)輸入牛肉の品目別価格　(オーストラリア産：グレインフェッド・ミドル)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2" eb="23">
      <t>サン</t>
    </rPh>
    <phoneticPr fontId="4"/>
  </si>
  <si>
    <t>US・C　チャックアイロール</t>
  </si>
  <si>
    <t>US・C NO,112A　 リブアイロール</t>
  </si>
  <si>
    <t>US・C　チャックリブ</t>
  </si>
  <si>
    <t>US・C ストリップロイン</t>
  </si>
  <si>
    <t>US・C　NO,189A　フルテンダ－</t>
  </si>
  <si>
    <t>リップオン</t>
  </si>
  <si>
    <t>　（ステーキレディ）</t>
  </si>
  <si>
    <t>ロイン</t>
  </si>
  <si>
    <t xml:space="preserve">旬 </t>
  </si>
  <si>
    <t>US・F　ショートリブボンレス</t>
  </si>
  <si>
    <t>US・F　チャックリブ</t>
  </si>
  <si>
    <t>AU・C　チャックアイロール</t>
  </si>
  <si>
    <t>AU・C　クロッド</t>
  </si>
  <si>
    <t>AU・C　ポイントエンドブリスケット　</t>
  </si>
  <si>
    <t>US：アメリカ  AU：オーストラリア　Ｆ：フローズン　Ｃ：チルド</t>
    <phoneticPr fontId="4"/>
  </si>
  <si>
    <t>4．</t>
    <phoneticPr fontId="4"/>
  </si>
  <si>
    <t>AU・Cは、平成19年12月17日公表分より、「グラスフェッド」から「グレインフェッド・ミドル」に変更したため、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</si>
  <si>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取引価格情報は、速報として公表したものである。</t>
    <phoneticPr fontId="4"/>
  </si>
  <si>
    <t>平成１９年の年計は１２月分のみである。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4"/>
  </si>
  <si>
    <t>3．</t>
  </si>
  <si>
    <t>(6)輸入牛肉の品目別価格　（つづき）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phoneticPr fontId="4"/>
  </si>
  <si>
    <t>AU・C　ナーベルエンドブリスケット</t>
  </si>
  <si>
    <t>AU・C　チャックショートリブ</t>
  </si>
  <si>
    <t>AU・C　キューブロール</t>
  </si>
  <si>
    <t>AU・C　ストリップロイン</t>
  </si>
  <si>
    <t>AU・C　テンダーロイン</t>
  </si>
  <si>
    <t>旬</t>
    <phoneticPr fontId="4"/>
  </si>
  <si>
    <t>AU・C　トップサイド</t>
  </si>
  <si>
    <t>AU・C　シックフランク</t>
  </si>
  <si>
    <t>AU・C　Ｄ－ランプ</t>
  </si>
  <si>
    <t>AU・C　アウトサイド</t>
  </si>
  <si>
    <t>豚カット肉「Ⅰ」は、速報として公表したものである。</t>
  </si>
  <si>
    <t>(2)豚フローズン「Ⅰ」の品目別価格</t>
    <phoneticPr fontId="4"/>
  </si>
  <si>
    <t>か    た　　ロ　　ー　　ス</t>
  </si>
  <si>
    <t>う　　　　　　　　　で</t>
  </si>
  <si>
    <t>ロ        ー　　　　ス</t>
  </si>
  <si>
    <t>ば　　　　　　　　　ら</t>
  </si>
  <si>
    <t>安    値</t>
  </si>
  <si>
    <t>高　　値</t>
  </si>
  <si>
    <t>取引重量</t>
    <phoneticPr fontId="4"/>
  </si>
  <si>
    <t>豚フローズン「Ⅰ」は、速報として公表していない。</t>
    <phoneticPr fontId="4"/>
  </si>
  <si>
    <t>(3)輸入豚肉の品目別価格</t>
    <rPh sb="3" eb="5">
      <t>ユニュウ</t>
    </rPh>
    <rPh sb="5" eb="7">
      <t>ブタニク</t>
    </rPh>
    <rPh sb="8" eb="10">
      <t>ヒンモク</t>
    </rPh>
    <rPh sb="10" eb="11">
      <t>ベツ</t>
    </rPh>
    <rPh sb="11" eb="13">
      <t>カカク</t>
    </rPh>
    <phoneticPr fontId="4"/>
  </si>
  <si>
    <t>US・C　ボンレスバット</t>
  </si>
  <si>
    <t>US・C　ロイン</t>
  </si>
  <si>
    <t>US・C　テンダーロイン</t>
  </si>
  <si>
    <t>US・F　ベリー</t>
  </si>
  <si>
    <t>US・F 　テンダーロイン</t>
  </si>
  <si>
    <t xml:space="preserve">旬 </t>
    <phoneticPr fontId="4"/>
  </si>
  <si>
    <t>CAN・C　バックス</t>
  </si>
  <si>
    <t xml:space="preserve"> CAN・C　ベリー</t>
  </si>
  <si>
    <t>CAN・C　テンダーロイン</t>
  </si>
  <si>
    <t>CAN・F　ボンレスバット</t>
  </si>
  <si>
    <t>CAN・F　バックス</t>
  </si>
  <si>
    <t>US: アメリカ  CAN:カナダ　DEN:デンマーク　Ｃ：チルド　Ｆ：フローズン</t>
    <phoneticPr fontId="4"/>
  </si>
  <si>
    <t>平成13年2月上旬分より、速報として公表を開始した。</t>
    <phoneticPr fontId="4"/>
  </si>
  <si>
    <t>(3)輸入豚肉の品目別価格　(つづき)</t>
  </si>
  <si>
    <t xml:space="preserve"> CAN・F　ベリー</t>
  </si>
  <si>
    <t>DEN・F　　カラー</t>
  </si>
  <si>
    <t>DEN・F　ベリー</t>
  </si>
  <si>
    <t>DEN・F　テンダーロイン</t>
  </si>
  <si>
    <t>Ⅱ-２　取　引　価　格　情　報　（近畿圏）　</t>
    <phoneticPr fontId="4"/>
  </si>
  <si>
    <t>(1)和牛チルド「4」の品目別価格</t>
  </si>
  <si>
    <t>品 目</t>
  </si>
  <si>
    <t>か　た　ロ　ー　ス</t>
  </si>
  <si>
    <t>ヒ　　　　　　　　レ</t>
  </si>
  <si>
    <t>年　・　月</t>
  </si>
  <si>
    <t>23年</t>
    <rPh sb="2" eb="3">
      <t>ネン</t>
    </rPh>
    <phoneticPr fontId="4"/>
  </si>
  <si>
    <t>月</t>
    <phoneticPr fontId="4"/>
  </si>
  <si>
    <t>－</t>
  </si>
  <si>
    <t>まえセット及びももセットはすねなしである。</t>
    <phoneticPr fontId="4"/>
  </si>
  <si>
    <t>す　　　　　　ね</t>
  </si>
  <si>
    <t>も　 も 　セ　 ッ 　ト</t>
  </si>
  <si>
    <t>(2)和牛チルド「3」の品目別価格</t>
  </si>
  <si>
    <t>※　　か　た　ロ　ー  ス</t>
  </si>
  <si>
    <t>※　　か　　　　　　　た</t>
  </si>
  <si>
    <t>※　　か　 た　 ば　 ら</t>
  </si>
  <si>
    <t>※　　ヒ　　　　　　　レ</t>
  </si>
  <si>
    <t>年　月　週</t>
  </si>
  <si>
    <t>安 値</t>
  </si>
  <si>
    <t>加 重</t>
  </si>
  <si>
    <t>平 均</t>
  </si>
  <si>
    <t>注 1．</t>
    <phoneticPr fontId="4"/>
  </si>
  <si>
    <t>※印の部位については、速報として公表している。うちもも、しんたま、らんいち、そとももは平成１８年３月２８日より速報として公表開始した。</t>
    <rPh sb="52" eb="53">
      <t>ニチ</t>
    </rPh>
    <rPh sb="55" eb="57">
      <t>ソクホウ</t>
    </rPh>
    <rPh sb="60" eb="62">
      <t>コウヒョウ</t>
    </rPh>
    <rPh sb="62" eb="64">
      <t>カイシ</t>
    </rPh>
    <phoneticPr fontId="4"/>
  </si>
  <si>
    <t>2．</t>
    <phoneticPr fontId="4"/>
  </si>
  <si>
    <t>まえセット及びももセットはすねなしである。</t>
    <phoneticPr fontId="4"/>
  </si>
  <si>
    <t>価格は消費税込みである。</t>
    <phoneticPr fontId="4"/>
  </si>
  <si>
    <t>※　　ロ イ ン セ ッ ト</t>
  </si>
  <si>
    <t>※　　と　 も　 ば　 ら</t>
  </si>
  <si>
    <t>※　　う　 ち　 も　 も</t>
  </si>
  <si>
    <t>※　　し　 ん　 た　 ま</t>
  </si>
  <si>
    <t>※　　ら　 ん　 い　 ち</t>
  </si>
  <si>
    <t>※　　そ　 と　 も　 も</t>
  </si>
  <si>
    <t>※　　す　　　　　　　ね</t>
  </si>
  <si>
    <t>※　　も　も　セ　ッ　ト</t>
  </si>
  <si>
    <t>※　　セ　　　ッ　　　ト</t>
  </si>
  <si>
    <t>23年</t>
    <rPh sb="2" eb="3">
      <t>ネン</t>
    </rPh>
    <phoneticPr fontId="7"/>
  </si>
  <si>
    <t>月</t>
    <phoneticPr fontId="7"/>
  </si>
  <si>
    <t>ま　え　セ　ッ　ト</t>
  </si>
  <si>
    <t>リ　ブ　ロ　ー　ス</t>
  </si>
  <si>
    <t>サ　ー　ロ　イ　ン</t>
  </si>
  <si>
    <t>月</t>
    <phoneticPr fontId="4"/>
  </si>
  <si>
    <t>(3)乳牛チルド「2」の品目別価格</t>
    <phoneticPr fontId="7"/>
  </si>
  <si>
    <t>※　　三　 角　 ば　 ら</t>
  </si>
  <si>
    <t>※　　ブ リ ス ケ ッ ト</t>
  </si>
  <si>
    <t>(4)交雑牛チルド「3」の品目別価格</t>
    <phoneticPr fontId="7"/>
  </si>
  <si>
    <t>ロ イ ン セ ッ ト</t>
  </si>
  <si>
    <t>等 級</t>
  </si>
  <si>
    <t>畜 種</t>
  </si>
  <si>
    <t>乳　　　　　　　　　牛</t>
  </si>
  <si>
    <t>22年</t>
    <rPh sb="2" eb="3">
      <t>ネン</t>
    </rPh>
    <phoneticPr fontId="4"/>
  </si>
  <si>
    <t>交雑牛の平成１８年３月分は、２週分を集計したものである。</t>
    <rPh sb="0" eb="2">
      <t>コウザツ</t>
    </rPh>
    <rPh sb="2" eb="3">
      <t>ギュウ</t>
    </rPh>
    <rPh sb="4" eb="6">
      <t>ヘイセイ</t>
    </rPh>
    <rPh sb="8" eb="9">
      <t>ネン</t>
    </rPh>
    <rPh sb="10" eb="11">
      <t>ツキ</t>
    </rPh>
    <rPh sb="11" eb="12">
      <t>ブン</t>
    </rPh>
    <rPh sb="15" eb="16">
      <t>シュウ</t>
    </rPh>
    <rPh sb="16" eb="17">
      <t>ブン</t>
    </rPh>
    <rPh sb="18" eb="20">
      <t>シュウケイ</t>
    </rPh>
    <phoneticPr fontId="4"/>
  </si>
  <si>
    <t xml:space="preserve"> US・C  NO,112A リブアイロール</t>
  </si>
  <si>
    <t xml:space="preserve"> US・C　ショートリブボンレス</t>
  </si>
  <si>
    <t xml:space="preserve"> US・C　ストリップロイン</t>
  </si>
  <si>
    <t xml:space="preserve"> US・C　NO,189A フルテンダー</t>
  </si>
  <si>
    <t xml:space="preserve"> US・F　ショートリブ　ボンレス</t>
  </si>
  <si>
    <t xml:space="preserve"> リップオン</t>
  </si>
  <si>
    <t xml:space="preserve"> （ステーキレデイ）</t>
  </si>
  <si>
    <t xml:space="preserve"> ロイン</t>
  </si>
  <si>
    <t>年　月　旬</t>
  </si>
  <si>
    <t>月</t>
    <rPh sb="0" eb="1">
      <t>ガツ</t>
    </rPh>
    <phoneticPr fontId="4"/>
  </si>
  <si>
    <t xml:space="preserve"> US・F　チャックリブ</t>
  </si>
  <si>
    <t xml:space="preserve"> AU・C　チャックロール</t>
  </si>
  <si>
    <t xml:space="preserve"> AU・C　チャックテンダー</t>
  </si>
  <si>
    <t xml:space="preserve"> AU・C　クロッド</t>
  </si>
  <si>
    <t xml:space="preserve"> AU・C　ポイントエンドブリスケット</t>
  </si>
  <si>
    <t>AU・Cは、平成19年12月17日公表分より、「グラスフェッド」から「グレインフェッド・ミドル」に変更したため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</si>
  <si>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年計は１２月分のみである。</t>
    <rPh sb="0" eb="1">
      <t>ネン</t>
    </rPh>
    <rPh sb="1" eb="2">
      <t>ケイ</t>
    </rPh>
    <rPh sb="5" eb="6">
      <t>ガツ</t>
    </rPh>
    <rPh sb="6" eb="7">
      <t>ブン</t>
    </rPh>
    <phoneticPr fontId="4"/>
  </si>
  <si>
    <t>(6)輸入牛肉の品目別価格　(つづき)</t>
  </si>
  <si>
    <t>　（単位：円／㎏・㎏）</t>
  </si>
  <si>
    <t xml:space="preserve"> AU・C　ナーベルエンドブリスケット </t>
  </si>
  <si>
    <t xml:space="preserve"> AU・C   キューブロール</t>
  </si>
  <si>
    <t xml:space="preserve"> AU・C　ストリップロイン</t>
  </si>
  <si>
    <t xml:space="preserve"> AU・C   テンダーロイン</t>
  </si>
  <si>
    <t xml:space="preserve"> AU・C　トップサイド</t>
  </si>
  <si>
    <t xml:space="preserve"> AU・C 　シックフランク</t>
  </si>
  <si>
    <t xml:space="preserve"> AU・C 　Ｄ－ランプ</t>
  </si>
  <si>
    <t xml:space="preserve"> AU・C　アウトサイド</t>
  </si>
  <si>
    <t>(1)豚カット肉「Ⅰ」の品目別価格</t>
  </si>
  <si>
    <t>品 目</t>
    <phoneticPr fontId="4"/>
  </si>
  <si>
    <t>か    た　　ロ　　ー　　ス</t>
    <phoneticPr fontId="4"/>
  </si>
  <si>
    <t>う　　　　　　　　　で</t>
    <phoneticPr fontId="4"/>
  </si>
  <si>
    <t>年　月　日</t>
    <rPh sb="4" eb="5">
      <t>ヒ</t>
    </rPh>
    <phoneticPr fontId="4"/>
  </si>
  <si>
    <t>安  値</t>
    <phoneticPr fontId="4"/>
  </si>
  <si>
    <t>高　値</t>
    <phoneticPr fontId="4"/>
  </si>
  <si>
    <t>加重平均</t>
    <phoneticPr fontId="4"/>
  </si>
  <si>
    <t>平成</t>
    <phoneticPr fontId="4"/>
  </si>
  <si>
    <t>　ヒ　　　　　　　　　　レ</t>
  </si>
  <si>
    <t>年　月　日</t>
  </si>
  <si>
    <t>(2)豚フローズン「Ⅰ」の品目別価格</t>
  </si>
  <si>
    <t>も　　    　　　    も</t>
  </si>
  <si>
    <t>豚フローズン「Ⅰ」は、速報としては公表していない。</t>
    <phoneticPr fontId="4"/>
  </si>
  <si>
    <t>(3)輸入豚肉の品目別価格</t>
  </si>
  <si>
    <t>　US・C 　ボンレスバット</t>
  </si>
  <si>
    <t>　US・C　ロイン</t>
  </si>
  <si>
    <t>　US・C　ベリー</t>
  </si>
  <si>
    <t>　US・C　テンダーロイン</t>
  </si>
  <si>
    <t>　US・F ベリー</t>
  </si>
  <si>
    <t>　CAN・C　バックス</t>
  </si>
  <si>
    <t>　CAN・C　ベリー</t>
  </si>
  <si>
    <t>　CAN・C　テンダーロイン</t>
  </si>
  <si>
    <t>　CAN・F　バックス</t>
  </si>
  <si>
    <t>　CAN・F　ベリー</t>
  </si>
  <si>
    <t>平成15年３月上旬分より、速報として公表を開始した。</t>
    <phoneticPr fontId="4"/>
  </si>
  <si>
    <t>(3)輸入豚肉の品目別価格 　（つづき）</t>
  </si>
  <si>
    <t>　CAN・F　テンダーロイン</t>
  </si>
  <si>
    <t>　DEN・F　カラー</t>
  </si>
  <si>
    <t>　DEN・F　ベリー</t>
  </si>
  <si>
    <t>　DEN・F　テンダーロイン</t>
  </si>
  <si>
    <t>Ⅱ－３　取　引　価　格　情　報　（中京圏）</t>
    <phoneticPr fontId="4"/>
  </si>
  <si>
    <t>※　　　か　た　ロ　ー  　ス</t>
  </si>
  <si>
    <t>※　　か　　　　　　　　　た</t>
  </si>
  <si>
    <t>※　　か　　た　　ば　　  ら</t>
  </si>
  <si>
    <t>高  値</t>
  </si>
  <si>
    <t>加　重</t>
  </si>
  <si>
    <t>23年</t>
    <rPh sb="2" eb="3">
      <t>ネン</t>
    </rPh>
    <phoneticPr fontId="4"/>
  </si>
  <si>
    <t>月</t>
    <phoneticPr fontId="4"/>
  </si>
  <si>
    <t>和牛チルド「3」は、※印の部位については、平成１４年４月より速報として公表している。</t>
    <phoneticPr fontId="4"/>
  </si>
  <si>
    <t>※　  と    も    ば    ら</t>
  </si>
  <si>
    <t>※　　も　　も　　セ　ッ　ト</t>
  </si>
  <si>
    <t>※　　セ　　　ッ　　　　ト</t>
  </si>
  <si>
    <t>(1)和牛チルド「3」の品目別価格　（つづき）</t>
  </si>
  <si>
    <t>23年</t>
  </si>
  <si>
    <t>す　　　　　　　　　ね</t>
  </si>
  <si>
    <t>(2)乳牛チルド「2」の品目別価格</t>
  </si>
  <si>
    <t>23年</t>
    <rPh sb="2" eb="3">
      <t>ネン</t>
    </rPh>
    <phoneticPr fontId="7"/>
  </si>
  <si>
    <t>月</t>
    <phoneticPr fontId="7"/>
  </si>
  <si>
    <t>注 1．</t>
  </si>
  <si>
    <t>乳牛チルド「2」は、速報としては公表していない。</t>
  </si>
  <si>
    <t>価格は消費税込みである。</t>
  </si>
  <si>
    <t>(2)乳牛チルド「2」の品目別価格　（つづき）</t>
  </si>
  <si>
    <t>セ　　ッ　　ト</t>
  </si>
  <si>
    <t>(3)交雑牛チルド「3」の品目別価格</t>
  </si>
  <si>
    <t>交雑牛チルド「3」は、速報としては公表していない。</t>
  </si>
  <si>
    <t>(3)交雑牛チルド「3」の品目別価格　（つづき）</t>
  </si>
  <si>
    <t>(4)等級・畜種別チルド「フルセット」価格の対比</t>
  </si>
  <si>
    <t>22年</t>
    <rPh sb="2" eb="3">
      <t>ネン</t>
    </rPh>
    <phoneticPr fontId="4"/>
  </si>
  <si>
    <t>交雑牛の平成１８年３月分は、２週分を集計したものである。</t>
  </si>
  <si>
    <t>(5)輸入牛肉の品目別価格　(オーストラリア産：グレインフェッド・ミドル)</t>
    <phoneticPr fontId="4"/>
  </si>
  <si>
    <t>US・C　NO,112A リブアイロール</t>
  </si>
  <si>
    <t>US・C　ショートリブ  ボンレス</t>
  </si>
  <si>
    <t>US・C 　チャックリブ</t>
  </si>
  <si>
    <t>（ステーキレデイ）</t>
  </si>
  <si>
    <t>月</t>
    <rPh sb="0" eb="1">
      <t>ガツ</t>
    </rPh>
    <phoneticPr fontId="4"/>
  </si>
  <si>
    <t>旬</t>
    <phoneticPr fontId="4"/>
  </si>
  <si>
    <t>US・C　NO,189A フルテンダー</t>
  </si>
  <si>
    <t>US・F　NO,112A リブアイロール</t>
  </si>
  <si>
    <t>AU・C 　チャックロール</t>
  </si>
  <si>
    <t>AU・C　チャックテンダー</t>
  </si>
  <si>
    <t>US：アメリカ  AU：オーストラリア　Ｆ：フローズン　Ｃ：チルド</t>
  </si>
  <si>
    <t>4．</t>
  </si>
  <si>
    <t>AU・Cは、平成20年12月16日公表分より、「グラスフェッド」から「グレインフェッド・ミドル」に変更したため、</t>
    <rPh sb="6" eb="8">
      <t>ヘイセイ</t>
    </rPh>
    <rPh sb="10" eb="11">
      <t>ネン</t>
    </rPh>
    <rPh sb="13" eb="14">
      <t>ガツ</t>
    </rPh>
    <rPh sb="16" eb="17">
      <t>ニチ</t>
    </rPh>
    <rPh sb="17" eb="19">
      <t>コウヒョウ</t>
    </rPh>
    <rPh sb="19" eb="20">
      <t>ブン</t>
    </rPh>
    <phoneticPr fontId="4"/>
  </si>
  <si>
    <t>2．</t>
  </si>
  <si>
    <t>取引価格情報は、速報として公表したものである。</t>
  </si>
  <si>
    <t>平成２０年の年計は１２月分のみである。</t>
    <rPh sb="0" eb="2">
      <t>ヘイセイ</t>
    </rPh>
    <rPh sb="4" eb="5">
      <t>ネン</t>
    </rPh>
    <rPh sb="6" eb="7">
      <t>ネン</t>
    </rPh>
    <rPh sb="7" eb="8">
      <t>ケイ</t>
    </rPh>
    <rPh sb="11" eb="12">
      <t>ガツ</t>
    </rPh>
    <rPh sb="12" eb="13">
      <t>ブン</t>
    </rPh>
    <phoneticPr fontId="4"/>
  </si>
  <si>
    <t>(5)輸入牛肉の品目別価格　(つづき)</t>
  </si>
  <si>
    <t xml:space="preserve"> AU・C   ポイントエンドブリスケット</t>
  </si>
  <si>
    <t xml:space="preserve"> AU・C</t>
  </si>
  <si>
    <t>ナ-ベルエンドブリスケット</t>
  </si>
  <si>
    <t>AU・C   キュ－ブロ－ル</t>
  </si>
  <si>
    <t>AU・C 　ストリップロイン</t>
  </si>
  <si>
    <t>旬</t>
  </si>
  <si>
    <t>　AU・C 　テンダ－ロイン</t>
  </si>
  <si>
    <t>AU・C　D-ランプ</t>
  </si>
  <si>
    <t>(6)輸入牛肉の品目別価格　（つづき）　(オーストラリア産：グラスフェッド)</t>
    <rPh sb="3" eb="5">
      <t>ユニュウ</t>
    </rPh>
    <rPh sb="5" eb="7">
      <t>ギュウニク</t>
    </rPh>
    <rPh sb="8" eb="10">
      <t>ヒンモク</t>
    </rPh>
    <rPh sb="10" eb="11">
      <t>ベツ</t>
    </rPh>
    <rPh sb="11" eb="13">
      <t>カカク</t>
    </rPh>
    <rPh sb="28" eb="29">
      <t>サン</t>
    </rPh>
    <phoneticPr fontId="4"/>
  </si>
  <si>
    <t>AU・C 　クロッド</t>
  </si>
  <si>
    <t>AU・C　ポイントエンドブリスケット</t>
  </si>
  <si>
    <t xml:space="preserve"> ストリップロイン</t>
  </si>
  <si>
    <t>20年</t>
    <rPh sb="2" eb="3">
      <t>ネン</t>
    </rPh>
    <phoneticPr fontId="4"/>
  </si>
  <si>
    <t>月</t>
    <rPh sb="0" eb="1">
      <t>ツキ</t>
    </rPh>
    <phoneticPr fontId="4"/>
  </si>
  <si>
    <t>AU・C   テンダーロイン</t>
  </si>
  <si>
    <t>AU・C 　トップサイド</t>
  </si>
  <si>
    <t>　AU・C 　シックフランク</t>
  </si>
  <si>
    <t>AU・C　シルバーサイド</t>
  </si>
  <si>
    <t>AU・Cは、平成２０年１２月１日分で公表を終了した。</t>
    <rPh sb="6" eb="8">
      <t>ヘイセイ</t>
    </rPh>
    <rPh sb="15" eb="16">
      <t>ニチ</t>
    </rPh>
    <rPh sb="16" eb="17">
      <t>ブン</t>
    </rPh>
    <rPh sb="18" eb="20">
      <t>コウヒョウ</t>
    </rPh>
    <rPh sb="21" eb="23">
      <t>シュウリョウ</t>
    </rPh>
    <phoneticPr fontId="4"/>
  </si>
  <si>
    <t>平成２０年の年計は、平成２０年１月から１１月分までを集計したものである。</t>
    <rPh sb="0" eb="2">
      <t>ヘイセイ</t>
    </rPh>
    <rPh sb="4" eb="5">
      <t>ネン</t>
    </rPh>
    <rPh sb="6" eb="7">
      <t>ネン</t>
    </rPh>
    <rPh sb="7" eb="8">
      <t>ケイ</t>
    </rPh>
    <rPh sb="10" eb="12">
      <t>ヘイセイ</t>
    </rPh>
    <rPh sb="14" eb="15">
      <t>ネン</t>
    </rPh>
    <rPh sb="16" eb="17">
      <t>ガツ</t>
    </rPh>
    <rPh sb="21" eb="22">
      <t>ガツ</t>
    </rPh>
    <rPh sb="22" eb="23">
      <t>ブン</t>
    </rPh>
    <rPh sb="26" eb="28">
      <t>シュウケイ</t>
    </rPh>
    <phoneticPr fontId="4"/>
  </si>
  <si>
    <t>ば                  ら</t>
    <phoneticPr fontId="4"/>
  </si>
  <si>
    <t>取引重量</t>
    <phoneticPr fontId="4"/>
  </si>
  <si>
    <t>安  　値</t>
    <phoneticPr fontId="4"/>
  </si>
  <si>
    <t>平成</t>
    <phoneticPr fontId="4"/>
  </si>
  <si>
    <t>ヒ　　　　　　　　　　レ</t>
  </si>
  <si>
    <t>（2）豚フローズン「Ⅰ」の品目別価格</t>
  </si>
  <si>
    <t>年月・旬</t>
  </si>
  <si>
    <t xml:space="preserve"> も　　　　　　　　　も</t>
  </si>
  <si>
    <t>セ　　　　ッ　　　　　　ト</t>
  </si>
  <si>
    <t>注1．</t>
  </si>
  <si>
    <t>豚フローズン「Ⅰ」は、速報としては公表していない。</t>
  </si>
  <si>
    <t>(3)輸入豚肉の品目別価格</t>
    <phoneticPr fontId="4"/>
  </si>
  <si>
    <t xml:space="preserve"> CAN・C　バックス</t>
  </si>
  <si>
    <t>CAN・C　ベリー</t>
  </si>
  <si>
    <t xml:space="preserve"> CAN・F　バックス</t>
  </si>
  <si>
    <t>DEN・F　カラー</t>
  </si>
  <si>
    <t xml:space="preserve"> DEN・F　ベリー</t>
  </si>
  <si>
    <t xml:space="preserve"> DEN・F　テンダーロイン</t>
  </si>
  <si>
    <t>旬</t>
    <rPh sb="0" eb="1">
      <t>ジュン</t>
    </rPh>
    <phoneticPr fontId="4"/>
  </si>
  <si>
    <t>注1．</t>
    <rPh sb="0" eb="1">
      <t>チュウ</t>
    </rPh>
    <phoneticPr fontId="4"/>
  </si>
  <si>
    <t>平成１７年３月上旬分より、速報として公表を開始した。</t>
    <phoneticPr fontId="4"/>
  </si>
  <si>
    <t>3．</t>
    <phoneticPr fontId="4"/>
  </si>
  <si>
    <t>平成23年12月</t>
    <phoneticPr fontId="11"/>
  </si>
  <si>
    <t>（単位：t ）</t>
    <phoneticPr fontId="4"/>
  </si>
  <si>
    <t>区分</t>
  </si>
  <si>
    <t>総  流　通　量</t>
    <phoneticPr fontId="4"/>
  </si>
  <si>
    <t>国産牛部分肉</t>
    <phoneticPr fontId="4"/>
  </si>
  <si>
    <t>国産豚部分肉</t>
    <phoneticPr fontId="4"/>
  </si>
  <si>
    <t>輸入牛肉</t>
    <rPh sb="0" eb="2">
      <t>ユニュウ</t>
    </rPh>
    <rPh sb="2" eb="4">
      <t>ギュウニク</t>
    </rPh>
    <phoneticPr fontId="4"/>
  </si>
  <si>
    <t>輸入豚肉</t>
    <rPh sb="0" eb="2">
      <t>ユニュウ</t>
    </rPh>
    <rPh sb="2" eb="4">
      <t>ブタニク</t>
    </rPh>
    <phoneticPr fontId="4"/>
  </si>
  <si>
    <t>　そ　　の　　他</t>
  </si>
  <si>
    <t>年月</t>
  </si>
  <si>
    <t>流　通　量</t>
  </si>
  <si>
    <t>１日当</t>
  </si>
  <si>
    <t>平成</t>
    <rPh sb="0" eb="2">
      <t>ヘイセイ</t>
    </rPh>
    <phoneticPr fontId="4"/>
  </si>
  <si>
    <t>22年</t>
    <rPh sb="2" eb="3">
      <t>ネン</t>
    </rPh>
    <phoneticPr fontId="7"/>
  </si>
  <si>
    <t>月</t>
    <phoneticPr fontId="7"/>
  </si>
  <si>
    <t>23年</t>
    <rPh sb="2" eb="3">
      <t>ネン</t>
    </rPh>
    <phoneticPr fontId="4"/>
  </si>
  <si>
    <t>注１．</t>
    <phoneticPr fontId="4"/>
  </si>
  <si>
    <t>川崎及び大阪センター内での取扱量の合計である。</t>
    <rPh sb="0" eb="2">
      <t>カワサキ</t>
    </rPh>
    <rPh sb="2" eb="3">
      <t>オヨ</t>
    </rPh>
    <rPh sb="4" eb="6">
      <t>オオサカ</t>
    </rPh>
    <rPh sb="10" eb="11">
      <t>ナイ</t>
    </rPh>
    <rPh sb="13" eb="15">
      <t>トリアツカイ</t>
    </rPh>
    <rPh sb="15" eb="16">
      <t>リョウ</t>
    </rPh>
    <rPh sb="17" eb="19">
      <t>ゴウケイ</t>
    </rPh>
    <phoneticPr fontId="4"/>
  </si>
  <si>
    <t>2．</t>
    <phoneticPr fontId="4"/>
  </si>
  <si>
    <t>その他は内臓、食鳥、加工品等。</t>
    <phoneticPr fontId="4"/>
  </si>
  <si>
    <t>　　　　　　  　</t>
    <phoneticPr fontId="4"/>
  </si>
  <si>
    <t>3．</t>
    <phoneticPr fontId="4"/>
  </si>
  <si>
    <t>１日当たりの数量は、流通量÷稼働日数である。</t>
    <rPh sb="17" eb="18">
      <t>スウ</t>
    </rPh>
    <phoneticPr fontId="4"/>
  </si>
  <si>
    <t>業　務　月　報</t>
    <phoneticPr fontId="7"/>
  </si>
  <si>
    <r>
      <t>平成２３年</t>
    </r>
    <r>
      <rPr>
        <sz val="11"/>
        <rFont val="ＭＳ Ｐゴシック"/>
        <family val="3"/>
        <charset val="128"/>
      </rPr>
      <t>12</t>
    </r>
    <r>
      <rPr>
        <sz val="11"/>
        <color indexed="8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color indexed="8"/>
        <rFont val="ＭＳ Ｐゴシック"/>
        <family val="3"/>
        <charset val="128"/>
      </rPr>
      <t>日　発行</t>
    </r>
    <phoneticPr fontId="7"/>
  </si>
  <si>
    <t>財団法人　日本食肉流通センター</t>
  </si>
  <si>
    <t>　川　　崎</t>
  </si>
  <si>
    <t>　〒210-0869　神奈川県川崎市川崎区東扇島24</t>
  </si>
  <si>
    <t>ＴＥＬ　044-266-1172</t>
  </si>
  <si>
    <t>ＦＡＸ　044-299-3216</t>
  </si>
  <si>
    <t>　大　　阪</t>
  </si>
  <si>
    <t>　〒559-0032　大阪府大阪市住之江区南港南5-2-100</t>
  </si>
  <si>
    <t>ＴＥＬ　06-6614-0001</t>
  </si>
  <si>
    <t>ＦＡＸ　06-6614-0003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</si>
</sst>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1" formatCode="_ * #,##0_ ;_ * \-#,##0_ ;_ * &quot;-&quot;_ ;_ @_ "/>
    <numFmt numFmtId="176" formatCode="m&quot;月&quot;d&quot;日&quot;;@"/>
    <numFmt numFmtId="177" formatCode="m/d;@"/>
    <numFmt numFmtId="178" formatCode="#,##0;[Red]\-#,##0;&quot;－&quot;;@"/>
    <numFmt numFmtId="179" formatCode="#\-"/>
    <numFmt numFmtId="180" formatCode="#,##0_ "/>
    <numFmt numFmtId="181" formatCode="#,##0;[Red]\-#,##0;&quot;-&quot;;@"/>
    <numFmt numFmtId="182" formatCode="#"/>
    <numFmt numFmtId="183" formatCode="#,##0.0_ "/>
    <numFmt numFmtId="184" formatCode="#,###&quot;月&quot;"/>
    <numFmt numFmtId="185" formatCode="&quot;旬&quot;\ \ \ #,###&quot;月&quot;"/>
    <numFmt numFmtId="186" formatCode="#\-\ "/>
    <numFmt numFmtId="187" formatCode="0_);[Red]\(0\)"/>
    <numFmt numFmtId="188" formatCode="#,##0.0"/>
  </numFmts>
  <fonts count="4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36"/>
      <name val="HGP創英角ｺﾞｼｯｸUB"/>
      <family val="3"/>
      <charset val="128"/>
    </font>
    <font>
      <sz val="6"/>
      <name val="ＭＳ ゴシック"/>
      <family val="3"/>
      <charset val="128"/>
    </font>
    <font>
      <sz val="36"/>
      <name val="ＭＳ ゴシック"/>
      <family val="3"/>
      <charset val="128"/>
    </font>
    <font>
      <sz val="36"/>
      <name val="HGP創英角ｺﾞｼｯｸUB"/>
      <family val="3"/>
      <charset val="128"/>
    </font>
    <font>
      <sz val="14"/>
      <name val="ＭＳ ゴシック"/>
      <family val="3"/>
      <charset val="128"/>
    </font>
    <font>
      <b/>
      <sz val="18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sz val="12"/>
      <name val="ＭＳ ゴシック"/>
      <family val="3"/>
      <charset val="128"/>
    </font>
    <font>
      <b/>
      <sz val="12"/>
      <name val="HG丸ｺﾞｼｯｸM-PRO"/>
      <family val="3"/>
      <charset val="128"/>
    </font>
    <font>
      <sz val="9"/>
      <name val="ＭＳ 明朝"/>
      <family val="1"/>
      <charset val="128"/>
    </font>
    <font>
      <u/>
      <sz val="10"/>
      <color indexed="36"/>
      <name val="ＭＳ 明朝"/>
      <family val="1"/>
      <charset val="128"/>
    </font>
    <font>
      <sz val="18"/>
      <name val="ＭＳ Ｐゴシック"/>
      <family val="3"/>
      <charset val="128"/>
    </font>
    <font>
      <sz val="14"/>
      <name val="HG明朝E"/>
      <family val="1"/>
      <charset val="128"/>
    </font>
    <font>
      <sz val="11"/>
      <name val="ＭＳ ゴシック"/>
      <family val="3"/>
      <charset val="128"/>
    </font>
    <font>
      <sz val="9"/>
      <name val="Century"/>
      <family val="1"/>
    </font>
    <font>
      <sz val="9"/>
      <color indexed="8"/>
      <name val="ＭＳ Ｐ明朝"/>
      <family val="1"/>
      <charset val="128"/>
    </font>
    <font>
      <sz val="8"/>
      <name val="Century"/>
      <family val="1"/>
    </font>
    <font>
      <sz val="8"/>
      <name val="ＭＳ Ｐ明朝"/>
      <family val="1"/>
      <charset val="128"/>
    </font>
    <font>
      <u/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9"/>
      <color theme="1"/>
      <name val="HG明朝E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HG明朝E"/>
      <family val="1"/>
      <charset val="128"/>
    </font>
    <font>
      <sz val="9"/>
      <color theme="1"/>
      <name val="Century"/>
      <family val="1"/>
    </font>
    <font>
      <sz val="8"/>
      <color theme="1"/>
      <name val="Century"/>
      <family val="1"/>
    </font>
    <font>
      <sz val="9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Century"/>
      <family val="1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0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30" fillId="0" borderId="0">
      <alignment vertical="center"/>
    </xf>
    <xf numFmtId="0" fontId="2" fillId="0" borderId="0"/>
    <xf numFmtId="0" fontId="31" fillId="0" borderId="0">
      <alignment vertical="center"/>
    </xf>
    <xf numFmtId="0" fontId="2" fillId="0" borderId="0"/>
    <xf numFmtId="0" fontId="2" fillId="0" borderId="0">
      <alignment vertical="center"/>
    </xf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</cellStyleXfs>
  <cellXfs count="840">
    <xf numFmtId="0" fontId="0" fillId="0" borderId="0" xfId="0"/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0" borderId="2" xfId="1" applyFont="1" applyBorder="1" applyAlignment="1">
      <alignment vertical="center"/>
    </xf>
    <xf numFmtId="38" fontId="5" fillId="0" borderId="3" xfId="1" applyFont="1" applyBorder="1" applyAlignment="1">
      <alignment vertical="center"/>
    </xf>
    <xf numFmtId="38" fontId="5" fillId="0" borderId="4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6" fillId="0" borderId="11" xfId="1" applyFont="1" applyBorder="1" applyAlignment="1">
      <alignment horizontal="center" vertical="center"/>
    </xf>
    <xf numFmtId="38" fontId="5" fillId="0" borderId="0" xfId="1" applyFont="1" applyAlignment="1">
      <alignment horizontal="right"/>
    </xf>
    <xf numFmtId="38" fontId="5" fillId="0" borderId="0" xfId="1" quotePrefix="1" applyFont="1" applyAlignment="1">
      <alignment horizontal="right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38" fontId="5" fillId="0" borderId="4" xfId="1" applyFont="1" applyBorder="1"/>
    <xf numFmtId="38" fontId="5" fillId="0" borderId="13" xfId="1" applyFont="1" applyBorder="1" applyAlignment="1">
      <alignment horizontal="center"/>
    </xf>
    <xf numFmtId="38" fontId="5" fillId="0" borderId="14" xfId="1" applyFont="1" applyBorder="1"/>
    <xf numFmtId="38" fontId="5" fillId="0" borderId="0" xfId="1" applyFont="1" applyBorder="1" applyAlignment="1">
      <alignment horizontal="center"/>
    </xf>
    <xf numFmtId="38" fontId="5" fillId="0" borderId="0" xfId="1" applyFont="1"/>
    <xf numFmtId="38" fontId="5" fillId="0" borderId="6" xfId="1" applyFont="1" applyBorder="1"/>
    <xf numFmtId="38" fontId="5" fillId="0" borderId="3" xfId="1" applyFont="1" applyBorder="1" applyAlignment="1">
      <alignment horizontal="center"/>
    </xf>
    <xf numFmtId="38" fontId="5" fillId="0" borderId="3" xfId="1" applyFont="1" applyBorder="1"/>
    <xf numFmtId="38" fontId="5" fillId="0" borderId="0" xfId="1" applyFont="1" applyBorder="1"/>
    <xf numFmtId="38" fontId="5" fillId="0" borderId="7" xfId="1" applyFont="1" applyBorder="1"/>
    <xf numFmtId="38" fontId="5" fillId="0" borderId="4" xfId="1" applyFont="1" applyBorder="1" applyAlignment="1">
      <alignment horizontal="left"/>
    </xf>
    <xf numFmtId="38" fontId="5" fillId="0" borderId="0" xfId="1" applyFont="1" applyBorder="1" applyAlignment="1">
      <alignment horizontal="left"/>
    </xf>
    <xf numFmtId="38" fontId="5" fillId="0" borderId="1" xfId="1" applyFont="1" applyBorder="1" applyAlignment="1">
      <alignment horizontal="center"/>
    </xf>
    <xf numFmtId="38" fontId="5" fillId="0" borderId="7" xfId="1" applyFont="1" applyBorder="1" applyAlignment="1">
      <alignment horizontal="center"/>
    </xf>
    <xf numFmtId="38" fontId="5" fillId="0" borderId="6" xfId="1" applyFont="1" applyBorder="1" applyAlignment="1">
      <alignment horizontal="center"/>
    </xf>
    <xf numFmtId="38" fontId="5" fillId="0" borderId="2" xfId="1" applyFont="1" applyBorder="1" applyAlignment="1">
      <alignment horizontal="center"/>
    </xf>
    <xf numFmtId="38" fontId="5" fillId="0" borderId="5" xfId="1" applyFont="1" applyBorder="1"/>
    <xf numFmtId="38" fontId="5" fillId="0" borderId="2" xfId="1" applyFont="1" applyBorder="1"/>
    <xf numFmtId="38" fontId="5" fillId="0" borderId="1" xfId="1" applyFont="1" applyBorder="1"/>
    <xf numFmtId="38" fontId="5" fillId="0" borderId="0" xfId="1" applyFont="1" applyBorder="1" applyAlignment="1">
      <alignment horizontal="right"/>
    </xf>
    <xf numFmtId="38" fontId="5" fillId="0" borderId="12" xfId="1" applyFont="1" applyBorder="1" applyAlignment="1">
      <alignment horizontal="right"/>
    </xf>
    <xf numFmtId="38" fontId="5" fillId="0" borderId="3" xfId="1" applyFont="1" applyBorder="1" applyAlignment="1">
      <alignment horizontal="right"/>
    </xf>
    <xf numFmtId="38" fontId="5" fillId="0" borderId="0" xfId="1" applyFont="1" applyBorder="1" applyAlignment="1">
      <alignment horizontal="right" vertical="center"/>
    </xf>
    <xf numFmtId="38" fontId="5" fillId="0" borderId="4" xfId="1" applyFont="1" applyBorder="1" applyAlignment="1">
      <alignment horizontal="right" vertical="center"/>
    </xf>
    <xf numFmtId="38" fontId="5" fillId="0" borderId="5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0" borderId="13" xfId="1" applyFont="1" applyBorder="1"/>
    <xf numFmtId="38" fontId="5" fillId="0" borderId="0" xfId="1" applyFont="1" applyAlignment="1"/>
    <xf numFmtId="0" fontId="5" fillId="0" borderId="0" xfId="17" applyFont="1" applyAlignment="1">
      <alignment horizontal="right" vertical="center"/>
    </xf>
    <xf numFmtId="0" fontId="5" fillId="0" borderId="0" xfId="13" applyFont="1" applyAlignment="1">
      <alignment vertical="center"/>
    </xf>
    <xf numFmtId="0" fontId="5" fillId="0" borderId="0" xfId="17" quotePrefix="1" applyFont="1" applyAlignment="1">
      <alignment horizontal="right" vertical="center"/>
    </xf>
    <xf numFmtId="38" fontId="5" fillId="0" borderId="4" xfId="1" applyFont="1" applyBorder="1" applyAlignment="1">
      <alignment horizontal="right"/>
    </xf>
    <xf numFmtId="38" fontId="5" fillId="0" borderId="5" xfId="1" applyFont="1" applyBorder="1" applyAlignment="1">
      <alignment horizontal="right"/>
    </xf>
    <xf numFmtId="38" fontId="8" fillId="0" borderId="0" xfId="1" applyFont="1"/>
    <xf numFmtId="38" fontId="5" fillId="0" borderId="12" xfId="1" applyFont="1" applyBorder="1" applyAlignment="1">
      <alignment horizontal="right" vertical="center"/>
    </xf>
    <xf numFmtId="38" fontId="5" fillId="0" borderId="4" xfId="1" applyFont="1" applyBorder="1" applyAlignment="1">
      <alignment horizontal="center"/>
    </xf>
    <xf numFmtId="38" fontId="5" fillId="0" borderId="15" xfId="1" applyFont="1" applyBorder="1" applyAlignment="1">
      <alignment horizontal="center" vertical="center"/>
    </xf>
    <xf numFmtId="176" fontId="5" fillId="0" borderId="0" xfId="1" applyNumberFormat="1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38" fontId="5" fillId="0" borderId="7" xfId="1" applyFont="1" applyBorder="1" applyAlignment="1">
      <alignment horizontal="left" vertical="center"/>
    </xf>
    <xf numFmtId="38" fontId="5" fillId="0" borderId="13" xfId="1" applyFont="1" applyBorder="1" applyAlignment="1">
      <alignment horizontal="left" vertical="center"/>
    </xf>
    <xf numFmtId="38" fontId="5" fillId="0" borderId="14" xfId="1" applyFont="1" applyBorder="1" applyAlignment="1">
      <alignment horizontal="left" vertical="center"/>
    </xf>
    <xf numFmtId="38" fontId="5" fillId="0" borderId="9" xfId="1" applyFont="1" applyBorder="1" applyAlignment="1">
      <alignment horizontal="left"/>
    </xf>
    <xf numFmtId="38" fontId="5" fillId="0" borderId="11" xfId="1" applyFont="1" applyBorder="1" applyAlignment="1">
      <alignment horizontal="left"/>
    </xf>
    <xf numFmtId="38" fontId="5" fillId="0" borderId="15" xfId="1" applyFont="1" applyBorder="1" applyAlignment="1">
      <alignment horizontal="left"/>
    </xf>
    <xf numFmtId="38" fontId="5" fillId="0" borderId="9" xfId="1" applyFont="1" applyBorder="1" applyAlignment="1">
      <alignment horizontal="center"/>
    </xf>
    <xf numFmtId="38" fontId="5" fillId="0" borderId="15" xfId="1" applyFont="1" applyBorder="1" applyAlignment="1">
      <alignment horizontal="center"/>
    </xf>
    <xf numFmtId="38" fontId="5" fillId="0" borderId="12" xfId="1" applyFont="1" applyBorder="1" applyAlignment="1">
      <alignment horizontal="left"/>
    </xf>
    <xf numFmtId="38" fontId="5" fillId="0" borderId="16" xfId="1" applyFont="1" applyBorder="1" applyAlignment="1">
      <alignment horizontal="left" vertical="center"/>
    </xf>
    <xf numFmtId="38" fontId="5" fillId="0" borderId="17" xfId="1" applyFont="1" applyBorder="1" applyAlignment="1">
      <alignment horizontal="left" vertical="center"/>
    </xf>
    <xf numFmtId="38" fontId="5" fillId="0" borderId="18" xfId="1" applyFont="1" applyBorder="1" applyAlignment="1">
      <alignment horizontal="left" vertical="center"/>
    </xf>
    <xf numFmtId="38" fontId="5" fillId="0" borderId="7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6" xfId="1" applyFont="1" applyBorder="1" applyAlignment="1">
      <alignment horizontal="right"/>
    </xf>
    <xf numFmtId="38" fontId="5" fillId="0" borderId="2" xfId="1" applyFont="1" applyBorder="1" applyAlignment="1">
      <alignment horizontal="right"/>
    </xf>
    <xf numFmtId="177" fontId="5" fillId="0" borderId="4" xfId="1" applyNumberFormat="1" applyFont="1" applyBorder="1" applyAlignment="1">
      <alignment horizontal="left"/>
    </xf>
    <xf numFmtId="177" fontId="5" fillId="0" borderId="0" xfId="1" applyNumberFormat="1" applyFont="1" applyBorder="1" applyAlignment="1">
      <alignment horizontal="right"/>
    </xf>
    <xf numFmtId="177" fontId="5" fillId="0" borderId="12" xfId="1" applyNumberFormat="1" applyFont="1" applyBorder="1" applyAlignment="1">
      <alignment horizontal="right"/>
    </xf>
    <xf numFmtId="177" fontId="5" fillId="0" borderId="6" xfId="1" applyNumberFormat="1" applyFont="1" applyBorder="1" applyAlignment="1">
      <alignment horizontal="left"/>
    </xf>
    <xf numFmtId="177" fontId="5" fillId="0" borderId="3" xfId="1" applyNumberFormat="1" applyFont="1" applyBorder="1" applyAlignment="1">
      <alignment horizontal="right"/>
    </xf>
    <xf numFmtId="177" fontId="5" fillId="0" borderId="8" xfId="1" applyNumberFormat="1" applyFont="1" applyBorder="1" applyAlignment="1">
      <alignment horizontal="right"/>
    </xf>
    <xf numFmtId="177" fontId="5" fillId="0" borderId="4" xfId="1" applyNumberFormat="1" applyFont="1" applyBorder="1" applyAlignment="1"/>
    <xf numFmtId="38" fontId="5" fillId="0" borderId="1" xfId="1" applyFont="1" applyBorder="1" applyAlignment="1">
      <alignment vertical="center"/>
    </xf>
    <xf numFmtId="38" fontId="5" fillId="0" borderId="8" xfId="1" applyFont="1" applyBorder="1"/>
    <xf numFmtId="38" fontId="5" fillId="0" borderId="12" xfId="1" applyFont="1" applyBorder="1"/>
    <xf numFmtId="38" fontId="5" fillId="0" borderId="13" xfId="1" applyFont="1" applyBorder="1" applyAlignment="1">
      <alignment vertical="center"/>
    </xf>
    <xf numFmtId="38" fontId="5" fillId="0" borderId="3" xfId="1" applyFont="1" applyBorder="1" applyAlignment="1">
      <alignment horizontal="right" vertical="center"/>
    </xf>
    <xf numFmtId="178" fontId="5" fillId="0" borderId="4" xfId="1" applyNumberFormat="1" applyFont="1" applyBorder="1"/>
    <xf numFmtId="178" fontId="5" fillId="0" borderId="5" xfId="1" applyNumberFormat="1" applyFont="1" applyBorder="1"/>
    <xf numFmtId="178" fontId="5" fillId="0" borderId="0" xfId="1" applyNumberFormat="1" applyFont="1" applyBorder="1"/>
    <xf numFmtId="177" fontId="5" fillId="0" borderId="4" xfId="1" applyNumberFormat="1" applyFont="1" applyBorder="1" applyAlignment="1">
      <alignment horizontal="right"/>
    </xf>
    <xf numFmtId="38" fontId="5" fillId="0" borderId="6" xfId="1" quotePrefix="1" applyFont="1" applyBorder="1" applyAlignment="1">
      <alignment horizontal="right"/>
    </xf>
    <xf numFmtId="38" fontId="5" fillId="0" borderId="6" xfId="1" applyFont="1" applyFill="1" applyBorder="1" applyAlignment="1">
      <alignment vertical="center"/>
    </xf>
    <xf numFmtId="38" fontId="5" fillId="0" borderId="3" xfId="1" applyFont="1" applyFill="1" applyBorder="1" applyAlignment="1">
      <alignment vertical="center"/>
    </xf>
    <xf numFmtId="38" fontId="5" fillId="0" borderId="8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4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5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177" fontId="5" fillId="0" borderId="6" xfId="1" applyNumberFormat="1" applyFont="1" applyBorder="1" applyAlignment="1"/>
    <xf numFmtId="178" fontId="5" fillId="0" borderId="6" xfId="1" applyNumberFormat="1" applyFont="1" applyBorder="1"/>
    <xf numFmtId="178" fontId="5" fillId="0" borderId="2" xfId="1" applyNumberFormat="1" applyFont="1" applyBorder="1"/>
    <xf numFmtId="178" fontId="5" fillId="0" borderId="3" xfId="1" applyNumberFormat="1" applyFont="1" applyBorder="1"/>
    <xf numFmtId="177" fontId="5" fillId="0" borderId="6" xfId="1" applyNumberFormat="1" applyFont="1" applyBorder="1" applyAlignment="1">
      <alignment horizontal="right"/>
    </xf>
    <xf numFmtId="41" fontId="5" fillId="0" borderId="5" xfId="1" applyNumberFormat="1" applyFont="1" applyBorder="1" applyAlignment="1">
      <alignment vertical="center"/>
    </xf>
    <xf numFmtId="41" fontId="5" fillId="0" borderId="0" xfId="1" applyNumberFormat="1" applyFont="1" applyBorder="1" applyAlignment="1">
      <alignment vertical="center"/>
    </xf>
    <xf numFmtId="179" fontId="5" fillId="0" borderId="4" xfId="1" applyNumberFormat="1" applyFont="1" applyBorder="1" applyAlignment="1">
      <alignment vertical="center"/>
    </xf>
    <xf numFmtId="179" fontId="5" fillId="0" borderId="5" xfId="1" applyNumberFormat="1" applyFont="1" applyBorder="1" applyAlignment="1">
      <alignment vertical="center"/>
    </xf>
    <xf numFmtId="179" fontId="5" fillId="0" borderId="0" xfId="1" applyNumberFormat="1" applyFont="1" applyBorder="1" applyAlignment="1">
      <alignment vertical="center"/>
    </xf>
    <xf numFmtId="179" fontId="5" fillId="0" borderId="4" xfId="1" applyNumberFormat="1" applyFont="1" applyBorder="1" applyAlignment="1">
      <alignment horizontal="right"/>
    </xf>
    <xf numFmtId="179" fontId="5" fillId="0" borderId="4" xfId="1" applyNumberFormat="1" applyFont="1" applyBorder="1" applyAlignment="1">
      <alignment horizontal="right" vertical="center"/>
    </xf>
    <xf numFmtId="179" fontId="5" fillId="0" borderId="5" xfId="1" applyNumberFormat="1" applyFont="1" applyBorder="1" applyAlignment="1">
      <alignment horizontal="right" vertical="center"/>
    </xf>
    <xf numFmtId="0" fontId="5" fillId="0" borderId="6" xfId="17" applyFont="1" applyBorder="1" applyAlignment="1">
      <alignment horizontal="right" vertical="center"/>
    </xf>
    <xf numFmtId="0" fontId="5" fillId="0" borderId="3" xfId="13" applyFont="1" applyBorder="1" applyAlignment="1">
      <alignment vertical="center"/>
    </xf>
    <xf numFmtId="0" fontId="9" fillId="0" borderId="0" xfId="18"/>
    <xf numFmtId="0" fontId="9" fillId="0" borderId="0" xfId="18" applyBorder="1"/>
    <xf numFmtId="0" fontId="10" fillId="0" borderId="0" xfId="18" applyFont="1"/>
    <xf numFmtId="0" fontId="12" fillId="0" borderId="0" xfId="18" applyFont="1"/>
    <xf numFmtId="0" fontId="13" fillId="0" borderId="0" xfId="18" applyFont="1"/>
    <xf numFmtId="0" fontId="14" fillId="0" borderId="0" xfId="18" applyFont="1" applyAlignment="1">
      <alignment horizontal="center"/>
    </xf>
    <xf numFmtId="0" fontId="15" fillId="0" borderId="0" xfId="18" applyFont="1" applyAlignment="1">
      <alignment horizontal="center"/>
    </xf>
    <xf numFmtId="0" fontId="16" fillId="0" borderId="0" xfId="18" applyFont="1" applyAlignment="1">
      <alignment horizontal="center"/>
    </xf>
    <xf numFmtId="0" fontId="17" fillId="0" borderId="0" xfId="18" applyFont="1" applyAlignment="1">
      <alignment horizontal="center"/>
    </xf>
    <xf numFmtId="0" fontId="18" fillId="0" borderId="0" xfId="18" applyFont="1"/>
    <xf numFmtId="0" fontId="19" fillId="0" borderId="0" xfId="18" applyFont="1" applyAlignment="1">
      <alignment horizontal="center"/>
    </xf>
    <xf numFmtId="0" fontId="5" fillId="0" borderId="0" xfId="10" applyFont="1" applyBorder="1"/>
    <xf numFmtId="0" fontId="5" fillId="0" borderId="0" xfId="10" applyFont="1"/>
    <xf numFmtId="0" fontId="22" fillId="0" borderId="0" xfId="19" applyFont="1"/>
    <xf numFmtId="0" fontId="5" fillId="0" borderId="0" xfId="19" applyFont="1"/>
    <xf numFmtId="0" fontId="32" fillId="0" borderId="0" xfId="19" applyFont="1"/>
    <xf numFmtId="0" fontId="32" fillId="0" borderId="0" xfId="8" applyFont="1"/>
    <xf numFmtId="180" fontId="23" fillId="0" borderId="0" xfId="7" applyNumberFormat="1" applyFont="1" applyBorder="1" applyAlignment="1">
      <alignment horizontal="right" vertical="top"/>
    </xf>
    <xf numFmtId="0" fontId="31" fillId="0" borderId="0" xfId="7" applyFont="1" applyAlignment="1">
      <alignment vertical="top"/>
    </xf>
    <xf numFmtId="180" fontId="23" fillId="0" borderId="0" xfId="7" applyNumberFormat="1" applyFont="1" applyAlignment="1">
      <alignment vertical="top"/>
    </xf>
    <xf numFmtId="49" fontId="24" fillId="0" borderId="0" xfId="7" applyNumberFormat="1" applyFont="1" applyAlignment="1">
      <alignment horizontal="right"/>
    </xf>
    <xf numFmtId="0" fontId="24" fillId="0" borderId="0" xfId="7" applyNumberFormat="1" applyFont="1" applyAlignment="1">
      <alignment horizontal="right"/>
    </xf>
    <xf numFmtId="0" fontId="24" fillId="0" borderId="0" xfId="7" applyNumberFormat="1" applyFont="1" applyAlignment="1">
      <alignment horizontal="distributed" vertical="center" justifyLastLine="1"/>
    </xf>
    <xf numFmtId="0" fontId="24" fillId="0" borderId="0" xfId="7" applyNumberFormat="1" applyFont="1" applyAlignment="1">
      <alignment horizontal="center"/>
    </xf>
    <xf numFmtId="0" fontId="33" fillId="0" borderId="0" xfId="7" applyFont="1" applyAlignment="1"/>
    <xf numFmtId="0" fontId="33" fillId="0" borderId="0" xfId="7" applyFont="1" applyAlignment="1">
      <alignment vertical="center"/>
    </xf>
    <xf numFmtId="0" fontId="33" fillId="0" borderId="0" xfId="7" applyFont="1">
      <alignment vertical="center"/>
    </xf>
    <xf numFmtId="180" fontId="34" fillId="0" borderId="0" xfId="7" applyNumberFormat="1" applyFont="1">
      <alignment vertical="center"/>
    </xf>
    <xf numFmtId="180" fontId="25" fillId="0" borderId="0" xfId="7" applyNumberFormat="1" applyFont="1" applyAlignment="1">
      <alignment horizontal="right"/>
    </xf>
    <xf numFmtId="0" fontId="35" fillId="0" borderId="7" xfId="8" applyFont="1" applyBorder="1" applyAlignment="1">
      <alignment vertical="center"/>
    </xf>
    <xf numFmtId="0" fontId="35" fillId="0" borderId="13" xfId="8" applyFont="1" applyBorder="1" applyAlignment="1">
      <alignment vertical="center"/>
    </xf>
    <xf numFmtId="0" fontId="35" fillId="0" borderId="14" xfId="8" applyFont="1" applyBorder="1" applyAlignment="1">
      <alignment vertical="center"/>
    </xf>
    <xf numFmtId="0" fontId="36" fillId="0" borderId="1" xfId="8" applyFont="1" applyBorder="1" applyAlignment="1">
      <alignment vertical="center"/>
    </xf>
    <xf numFmtId="0" fontId="31" fillId="0" borderId="0" xfId="7" applyFont="1" applyBorder="1">
      <alignment vertical="center"/>
    </xf>
    <xf numFmtId="0" fontId="31" fillId="0" borderId="0" xfId="7" applyFont="1">
      <alignment vertical="center"/>
    </xf>
    <xf numFmtId="0" fontId="35" fillId="0" borderId="4" xfId="8" applyFont="1" applyBorder="1" applyAlignment="1">
      <alignment vertical="center"/>
    </xf>
    <xf numFmtId="0" fontId="35" fillId="0" borderId="0" xfId="8" applyFont="1" applyBorder="1" applyAlignment="1">
      <alignment vertical="center"/>
    </xf>
    <xf numFmtId="0" fontId="35" fillId="0" borderId="12" xfId="8" applyFont="1" applyBorder="1" applyAlignment="1">
      <alignment vertical="center"/>
    </xf>
    <xf numFmtId="0" fontId="37" fillId="0" borderId="1" xfId="8" applyFont="1" applyBorder="1" applyAlignment="1">
      <alignment horizontal="centerContinuous" vertical="center" shrinkToFit="1"/>
    </xf>
    <xf numFmtId="0" fontId="37" fillId="0" borderId="14" xfId="8" applyFont="1" applyBorder="1" applyAlignment="1">
      <alignment horizontal="centerContinuous" vertical="center" shrinkToFit="1"/>
    </xf>
    <xf numFmtId="0" fontId="37" fillId="0" borderId="5" xfId="8" applyFont="1" applyBorder="1" applyAlignment="1">
      <alignment horizontal="centerContinuous" vertical="center"/>
    </xf>
    <xf numFmtId="0" fontId="35" fillId="0" borderId="6" xfId="8" applyFont="1" applyBorder="1" applyAlignment="1">
      <alignment vertical="center"/>
    </xf>
    <xf numFmtId="0" fontId="35" fillId="0" borderId="3" xfId="8" applyFont="1" applyBorder="1" applyAlignment="1">
      <alignment vertical="center"/>
    </xf>
    <xf numFmtId="0" fontId="35" fillId="0" borderId="8" xfId="8" applyFont="1" applyBorder="1" applyAlignment="1">
      <alignment vertical="center"/>
    </xf>
    <xf numFmtId="0" fontId="37" fillId="0" borderId="19" xfId="8" applyFont="1" applyBorder="1" applyAlignment="1">
      <alignment horizontal="centerContinuous" vertical="center" shrinkToFit="1"/>
    </xf>
    <xf numFmtId="0" fontId="37" fillId="0" borderId="20" xfId="8" applyFont="1" applyBorder="1" applyAlignment="1">
      <alignment horizontal="centerContinuous" vertical="center" shrinkToFit="1"/>
    </xf>
    <xf numFmtId="0" fontId="37" fillId="0" borderId="2" xfId="8" applyFont="1" applyBorder="1" applyAlignment="1">
      <alignment horizontal="centerContinuous" vertical="center" shrinkToFit="1"/>
    </xf>
    <xf numFmtId="0" fontId="37" fillId="0" borderId="8" xfId="8" applyFont="1" applyBorder="1" applyAlignment="1">
      <alignment horizontal="centerContinuous" vertical="center" shrinkToFit="1"/>
    </xf>
    <xf numFmtId="0" fontId="37" fillId="0" borderId="2" xfId="8" applyFont="1" applyBorder="1" applyAlignment="1">
      <alignment vertical="center"/>
    </xf>
    <xf numFmtId="180" fontId="38" fillId="0" borderId="7" xfId="8" applyNumberFormat="1" applyFont="1" applyBorder="1" applyAlignment="1">
      <alignment horizontal="right" vertical="center"/>
    </xf>
    <xf numFmtId="180" fontId="38" fillId="0" borderId="0" xfId="8" applyNumberFormat="1" applyFont="1" applyBorder="1" applyAlignment="1">
      <alignment horizontal="right" vertical="center"/>
    </xf>
    <xf numFmtId="180" fontId="38" fillId="0" borderId="14" xfId="8" applyNumberFormat="1" applyFont="1" applyBorder="1" applyAlignment="1">
      <alignment horizontal="right" vertical="center"/>
    </xf>
    <xf numFmtId="180" fontId="39" fillId="0" borderId="21" xfId="8" applyNumberFormat="1" applyFont="1" applyBorder="1" applyAlignment="1">
      <alignment vertical="center"/>
    </xf>
    <xf numFmtId="180" fontId="39" fillId="0" borderId="22" xfId="8" applyNumberFormat="1" applyFont="1" applyBorder="1" applyAlignment="1">
      <alignment vertical="center"/>
    </xf>
    <xf numFmtId="180" fontId="39" fillId="0" borderId="5" xfId="8" applyNumberFormat="1" applyFont="1" applyBorder="1" applyAlignment="1">
      <alignment vertical="center"/>
    </xf>
    <xf numFmtId="180" fontId="39" fillId="0" borderId="12" xfId="8" applyNumberFormat="1" applyFont="1" applyBorder="1" applyAlignment="1">
      <alignment vertical="center"/>
    </xf>
    <xf numFmtId="180" fontId="38" fillId="0" borderId="4" xfId="8" applyNumberFormat="1" applyFont="1" applyBorder="1" applyAlignment="1">
      <alignment horizontal="right" vertical="center"/>
    </xf>
    <xf numFmtId="180" fontId="38" fillId="0" borderId="12" xfId="8" applyNumberFormat="1" applyFont="1" applyBorder="1" applyAlignment="1">
      <alignment horizontal="right" vertical="center"/>
    </xf>
    <xf numFmtId="180" fontId="38" fillId="0" borderId="6" xfId="8" applyNumberFormat="1" applyFont="1" applyBorder="1" applyAlignment="1">
      <alignment horizontal="right" vertical="center"/>
    </xf>
    <xf numFmtId="180" fontId="38" fillId="0" borderId="3" xfId="8" applyNumberFormat="1" applyFont="1" applyBorder="1" applyAlignment="1">
      <alignment horizontal="right" vertical="center"/>
    </xf>
    <xf numFmtId="180" fontId="38" fillId="0" borderId="8" xfId="8" applyNumberFormat="1" applyFont="1" applyBorder="1" applyAlignment="1">
      <alignment horizontal="right" vertical="center"/>
    </xf>
    <xf numFmtId="180" fontId="39" fillId="0" borderId="23" xfId="8" applyNumberFormat="1" applyFont="1" applyBorder="1" applyAlignment="1">
      <alignment vertical="center"/>
    </xf>
    <xf numFmtId="180" fontId="39" fillId="0" borderId="8" xfId="8" applyNumberFormat="1" applyFont="1" applyBorder="1" applyAlignment="1">
      <alignment vertical="center"/>
    </xf>
    <xf numFmtId="180" fontId="39" fillId="0" borderId="2" xfId="8" applyNumberFormat="1" applyFont="1" applyBorder="1" applyAlignment="1">
      <alignment vertical="center"/>
    </xf>
    <xf numFmtId="180" fontId="40" fillId="0" borderId="12" xfId="8" applyNumberFormat="1" applyFont="1" applyBorder="1" applyAlignment="1">
      <alignment horizontal="right" vertical="center"/>
    </xf>
    <xf numFmtId="180" fontId="27" fillId="0" borderId="8" xfId="8" applyNumberFormat="1" applyFont="1" applyBorder="1" applyAlignment="1">
      <alignment vertical="center"/>
    </xf>
    <xf numFmtId="0" fontId="27" fillId="0" borderId="4" xfId="8" applyFont="1" applyBorder="1" applyAlignment="1">
      <alignment vertical="center"/>
    </xf>
    <xf numFmtId="0" fontId="27" fillId="0" borderId="0" xfId="8" applyFont="1" applyBorder="1" applyAlignment="1">
      <alignment vertical="center"/>
    </xf>
    <xf numFmtId="0" fontId="28" fillId="0" borderId="12" xfId="8" applyFont="1" applyBorder="1" applyAlignment="1">
      <alignment vertical="center"/>
    </xf>
    <xf numFmtId="0" fontId="27" fillId="0" borderId="24" xfId="8" applyFont="1" applyBorder="1" applyAlignment="1">
      <alignment vertical="center"/>
    </xf>
    <xf numFmtId="180" fontId="38" fillId="0" borderId="25" xfId="8" applyNumberFormat="1" applyFont="1" applyBorder="1" applyAlignment="1">
      <alignment horizontal="right" vertical="center"/>
    </xf>
    <xf numFmtId="0" fontId="27" fillId="0" borderId="26" xfId="8" applyFont="1" applyBorder="1" applyAlignment="1">
      <alignment vertical="center"/>
    </xf>
    <xf numFmtId="0" fontId="27" fillId="0" borderId="12" xfId="8" applyFont="1" applyBorder="1" applyAlignment="1">
      <alignment vertical="center"/>
    </xf>
    <xf numFmtId="180" fontId="39" fillId="0" borderId="27" xfId="8" applyNumberFormat="1" applyFont="1" applyBorder="1" applyAlignment="1">
      <alignment vertical="center"/>
    </xf>
    <xf numFmtId="180" fontId="39" fillId="0" borderId="15" xfId="8" applyNumberFormat="1" applyFont="1" applyBorder="1" applyAlignment="1">
      <alignment vertical="center"/>
    </xf>
    <xf numFmtId="180" fontId="39" fillId="0" borderId="10" xfId="8" applyNumberFormat="1" applyFont="1" applyBorder="1" applyAlignment="1">
      <alignment vertical="center"/>
    </xf>
    <xf numFmtId="180" fontId="27" fillId="0" borderId="15" xfId="8" applyNumberFormat="1" applyFont="1" applyBorder="1" applyAlignment="1">
      <alignment vertical="center"/>
    </xf>
    <xf numFmtId="180" fontId="27" fillId="0" borderId="10" xfId="8" applyNumberFormat="1" applyFont="1" applyBorder="1" applyAlignment="1">
      <alignment vertical="center"/>
    </xf>
    <xf numFmtId="0" fontId="27" fillId="0" borderId="6" xfId="8" applyFont="1" applyBorder="1" applyAlignment="1">
      <alignment vertical="center"/>
    </xf>
    <xf numFmtId="0" fontId="35" fillId="0" borderId="0" xfId="8" applyFont="1" applyBorder="1" applyAlignment="1">
      <alignment horizontal="right" vertical="center" shrinkToFit="1"/>
    </xf>
    <xf numFmtId="0" fontId="35" fillId="0" borderId="0" xfId="8" applyFont="1" applyBorder="1" applyAlignment="1">
      <alignment horizontal="right" vertical="center"/>
    </xf>
    <xf numFmtId="0" fontId="37" fillId="0" borderId="28" xfId="8" applyFont="1" applyBorder="1" applyAlignment="1">
      <alignment vertical="center"/>
    </xf>
    <xf numFmtId="180" fontId="39" fillId="0" borderId="0" xfId="8" applyNumberFormat="1" applyFont="1" applyBorder="1" applyAlignment="1">
      <alignment vertical="center"/>
    </xf>
    <xf numFmtId="38" fontId="31" fillId="0" borderId="0" xfId="7" applyNumberFormat="1" applyFont="1" applyBorder="1">
      <alignment vertical="center"/>
    </xf>
    <xf numFmtId="3" fontId="31" fillId="0" borderId="0" xfId="7" applyNumberFormat="1" applyFont="1" applyBorder="1">
      <alignment vertical="center"/>
    </xf>
    <xf numFmtId="38" fontId="5" fillId="0" borderId="0" xfId="4" applyFont="1" applyBorder="1" applyAlignment="1">
      <alignment vertical="center"/>
    </xf>
    <xf numFmtId="38" fontId="5" fillId="0" borderId="0" xfId="4" applyFont="1" applyBorder="1"/>
    <xf numFmtId="178" fontId="39" fillId="0" borderId="0" xfId="7" applyNumberFormat="1" applyFont="1" applyBorder="1">
      <alignment vertical="center"/>
    </xf>
    <xf numFmtId="0" fontId="31" fillId="0" borderId="0" xfId="7" applyFont="1" applyBorder="1" applyAlignment="1">
      <alignment vertical="top"/>
    </xf>
    <xf numFmtId="0" fontId="33" fillId="0" borderId="0" xfId="7" applyFont="1" applyBorder="1" applyAlignment="1"/>
    <xf numFmtId="0" fontId="33" fillId="0" borderId="0" xfId="7" applyFont="1" applyBorder="1">
      <alignment vertical="center"/>
    </xf>
    <xf numFmtId="0" fontId="41" fillId="0" borderId="0" xfId="7" applyFont="1" applyBorder="1">
      <alignment vertical="center"/>
    </xf>
    <xf numFmtId="0" fontId="41" fillId="0" borderId="0" xfId="7" applyFont="1">
      <alignment vertical="center"/>
    </xf>
    <xf numFmtId="0" fontId="2" fillId="0" borderId="4" xfId="8" applyBorder="1" applyAlignment="1">
      <alignment vertical="center"/>
    </xf>
    <xf numFmtId="0" fontId="2" fillId="0" borderId="0" xfId="8" applyBorder="1" applyAlignment="1">
      <alignment vertical="center"/>
    </xf>
    <xf numFmtId="180" fontId="27" fillId="0" borderId="4" xfId="8" applyNumberFormat="1" applyFont="1" applyBorder="1" applyAlignment="1">
      <alignment vertical="center"/>
    </xf>
    <xf numFmtId="180" fontId="39" fillId="0" borderId="29" xfId="8" applyNumberFormat="1" applyFont="1" applyBorder="1" applyAlignment="1">
      <alignment vertical="center"/>
    </xf>
    <xf numFmtId="180" fontId="39" fillId="0" borderId="4" xfId="8" applyNumberFormat="1" applyFont="1" applyBorder="1" applyAlignment="1">
      <alignment vertical="center"/>
    </xf>
    <xf numFmtId="180" fontId="27" fillId="0" borderId="21" xfId="8" applyNumberFormat="1" applyFont="1" applyBorder="1" applyAlignment="1">
      <alignment vertical="center"/>
    </xf>
    <xf numFmtId="0" fontId="2" fillId="0" borderId="12" xfId="8" applyBorder="1" applyAlignment="1">
      <alignment vertical="center"/>
    </xf>
    <xf numFmtId="0" fontId="2" fillId="0" borderId="24" xfId="8" applyBorder="1" applyAlignment="1">
      <alignment vertical="center"/>
    </xf>
    <xf numFmtId="0" fontId="2" fillId="0" borderId="25" xfId="8" applyBorder="1" applyAlignment="1">
      <alignment vertical="center"/>
    </xf>
    <xf numFmtId="0" fontId="2" fillId="0" borderId="26" xfId="8" applyBorder="1" applyAlignment="1">
      <alignment vertical="center"/>
    </xf>
    <xf numFmtId="180" fontId="27" fillId="0" borderId="30" xfId="8" applyNumberFormat="1" applyFont="1" applyBorder="1" applyAlignment="1">
      <alignment vertical="center"/>
    </xf>
    <xf numFmtId="180" fontId="39" fillId="0" borderId="26" xfId="8" applyNumberFormat="1" applyFont="1" applyBorder="1" applyAlignment="1">
      <alignment vertical="center"/>
    </xf>
    <xf numFmtId="180" fontId="39" fillId="0" borderId="31" xfId="8" applyNumberFormat="1" applyFont="1" applyBorder="1" applyAlignment="1">
      <alignment vertical="center"/>
    </xf>
    <xf numFmtId="180" fontId="38" fillId="0" borderId="32" xfId="8" applyNumberFormat="1" applyFont="1" applyBorder="1" applyAlignment="1">
      <alignment horizontal="right" vertical="center"/>
    </xf>
    <xf numFmtId="180" fontId="27" fillId="0" borderId="33" xfId="8" applyNumberFormat="1" applyFont="1" applyBorder="1" applyAlignment="1">
      <alignment vertical="center"/>
    </xf>
    <xf numFmtId="180" fontId="27" fillId="0" borderId="3" xfId="8" applyNumberFormat="1" applyFont="1" applyBorder="1" applyAlignment="1">
      <alignment vertical="center"/>
    </xf>
    <xf numFmtId="0" fontId="37" fillId="0" borderId="0" xfId="8" applyFont="1" applyBorder="1" applyAlignment="1">
      <alignment vertical="center"/>
    </xf>
    <xf numFmtId="38" fontId="39" fillId="0" borderId="0" xfId="7" applyNumberFormat="1" applyFont="1" applyBorder="1">
      <alignment vertical="center"/>
    </xf>
    <xf numFmtId="0" fontId="31" fillId="0" borderId="0" xfId="7" applyFont="1" applyBorder="1" applyAlignment="1">
      <alignment horizontal="center" vertical="center"/>
    </xf>
    <xf numFmtId="3" fontId="27" fillId="0" borderId="0" xfId="8" applyNumberFormat="1" applyFont="1" applyBorder="1" applyAlignment="1">
      <alignment vertical="center"/>
    </xf>
    <xf numFmtId="180" fontId="23" fillId="0" borderId="0" xfId="7" applyNumberFormat="1" applyFont="1" applyAlignment="1">
      <alignment horizontal="right" vertical="top"/>
    </xf>
    <xf numFmtId="0" fontId="24" fillId="0" borderId="0" xfId="7" applyNumberFormat="1" applyFont="1" applyAlignment="1">
      <alignment horizontal="center" vertical="center"/>
    </xf>
    <xf numFmtId="0" fontId="33" fillId="0" borderId="0" xfId="7" applyFont="1" applyBorder="1" applyAlignment="1">
      <alignment vertical="center"/>
    </xf>
    <xf numFmtId="0" fontId="42" fillId="0" borderId="0" xfId="7" applyFont="1" applyBorder="1" applyAlignment="1"/>
    <xf numFmtId="0" fontId="42" fillId="0" borderId="0" xfId="7" applyFont="1" applyAlignment="1"/>
    <xf numFmtId="0" fontId="2" fillId="0" borderId="34" xfId="8" applyBorder="1" applyAlignment="1">
      <alignment vertical="center"/>
    </xf>
    <xf numFmtId="180" fontId="38" fillId="0" borderId="35" xfId="8" applyNumberFormat="1" applyFont="1" applyBorder="1" applyAlignment="1">
      <alignment horizontal="right" vertical="center"/>
    </xf>
    <xf numFmtId="180" fontId="38" fillId="0" borderId="34" xfId="8" applyNumberFormat="1" applyFont="1" applyBorder="1" applyAlignment="1">
      <alignment horizontal="right" vertical="center"/>
    </xf>
    <xf numFmtId="180" fontId="27" fillId="0" borderId="28" xfId="8" applyNumberFormat="1" applyFont="1" applyBorder="1" applyAlignment="1">
      <alignment vertical="center"/>
    </xf>
    <xf numFmtId="178" fontId="43" fillId="0" borderId="0" xfId="7" applyNumberFormat="1" applyFont="1" applyBorder="1" applyAlignment="1">
      <alignment horizontal="center" vertical="center"/>
    </xf>
    <xf numFmtId="178" fontId="39" fillId="0" borderId="0" xfId="7" applyNumberFormat="1" applyFont="1" applyBorder="1" applyAlignment="1">
      <alignment horizontal="center" vertical="center"/>
    </xf>
    <xf numFmtId="178" fontId="39" fillId="0" borderId="0" xfId="7" applyNumberFormat="1" applyFont="1" applyAlignment="1">
      <alignment horizontal="center" vertical="center"/>
    </xf>
    <xf numFmtId="178" fontId="5" fillId="0" borderId="0" xfId="4" applyNumberFormat="1" applyFont="1" applyBorder="1" applyAlignment="1">
      <alignment vertical="center"/>
    </xf>
    <xf numFmtId="181" fontId="5" fillId="0" borderId="0" xfId="4" applyNumberFormat="1" applyFont="1" applyBorder="1" applyAlignment="1">
      <alignment vertical="center"/>
    </xf>
    <xf numFmtId="178" fontId="5" fillId="0" borderId="0" xfId="4" applyNumberFormat="1" applyFont="1" applyFill="1" applyBorder="1" applyAlignment="1">
      <alignment vertical="center"/>
    </xf>
    <xf numFmtId="3" fontId="31" fillId="0" borderId="0" xfId="7" applyNumberFormat="1" applyFont="1">
      <alignment vertical="center"/>
    </xf>
    <xf numFmtId="38" fontId="5" fillId="0" borderId="0" xfId="4" applyNumberFormat="1" applyFont="1" applyBorder="1" applyAlignment="1">
      <alignment horizontal="right"/>
    </xf>
    <xf numFmtId="49" fontId="24" fillId="0" borderId="0" xfId="7" applyNumberFormat="1" applyFont="1" applyAlignment="1">
      <alignment horizontal="right" vertical="center"/>
    </xf>
    <xf numFmtId="180" fontId="40" fillId="0" borderId="4" xfId="8" applyNumberFormat="1" applyFont="1" applyBorder="1" applyAlignment="1">
      <alignment horizontal="right" vertical="center"/>
    </xf>
    <xf numFmtId="180" fontId="39" fillId="0" borderId="28" xfId="8" applyNumberFormat="1" applyFont="1" applyBorder="1" applyAlignment="1">
      <alignment vertical="center"/>
    </xf>
    <xf numFmtId="0" fontId="27" fillId="0" borderId="25" xfId="8" applyFont="1" applyBorder="1" applyAlignment="1">
      <alignment vertical="center"/>
    </xf>
    <xf numFmtId="180" fontId="39" fillId="0" borderId="30" xfId="8" applyNumberFormat="1" applyFont="1" applyBorder="1" applyAlignment="1">
      <alignment vertical="center"/>
    </xf>
    <xf numFmtId="0" fontId="28" fillId="0" borderId="0" xfId="8" applyFont="1" applyBorder="1" applyAlignment="1">
      <alignment vertical="center"/>
    </xf>
    <xf numFmtId="0" fontId="44" fillId="0" borderId="0" xfId="7" applyFont="1" applyBorder="1">
      <alignment vertical="center"/>
    </xf>
    <xf numFmtId="0" fontId="28" fillId="0" borderId="8" xfId="8" applyFont="1" applyBorder="1" applyAlignment="1">
      <alignment vertical="center"/>
    </xf>
    <xf numFmtId="180" fontId="39" fillId="0" borderId="3" xfId="8" applyNumberFormat="1" applyFont="1" applyBorder="1" applyAlignment="1">
      <alignment vertical="center"/>
    </xf>
    <xf numFmtId="0" fontId="31" fillId="0" borderId="0" xfId="7" applyFont="1" applyAlignment="1">
      <alignment horizontal="center" vertical="center"/>
    </xf>
    <xf numFmtId="3" fontId="31" fillId="0" borderId="0" xfId="7" applyNumberFormat="1" applyFont="1" applyBorder="1" applyAlignment="1">
      <alignment horizontal="center" vertical="center"/>
    </xf>
    <xf numFmtId="3" fontId="5" fillId="0" borderId="0" xfId="14" applyNumberFormat="1" applyFont="1" applyBorder="1" applyAlignment="1">
      <alignment vertical="center"/>
    </xf>
    <xf numFmtId="3" fontId="5" fillId="0" borderId="0" xfId="4" applyNumberFormat="1" applyFont="1" applyBorder="1" applyAlignment="1">
      <alignment vertical="center"/>
    </xf>
    <xf numFmtId="38" fontId="5" fillId="0" borderId="0" xfId="4" applyFont="1" applyBorder="1" applyAlignment="1">
      <alignment horizontal="right" vertical="center"/>
    </xf>
    <xf numFmtId="0" fontId="24" fillId="0" borderId="0" xfId="7" applyNumberFormat="1" applyFont="1" applyAlignment="1">
      <alignment horizontal="left" vertical="center" justifyLastLine="1"/>
    </xf>
    <xf numFmtId="180" fontId="39" fillId="0" borderId="36" xfId="8" applyNumberFormat="1" applyFont="1" applyBorder="1" applyAlignment="1">
      <alignment vertical="center"/>
    </xf>
    <xf numFmtId="180" fontId="39" fillId="0" borderId="37" xfId="8" applyNumberFormat="1" applyFont="1" applyBorder="1" applyAlignment="1">
      <alignment vertical="center"/>
    </xf>
    <xf numFmtId="180" fontId="39" fillId="0" borderId="1" xfId="8" applyNumberFormat="1" applyFont="1" applyBorder="1" applyAlignment="1">
      <alignment vertical="center"/>
    </xf>
    <xf numFmtId="180" fontId="39" fillId="0" borderId="14" xfId="8" applyNumberFormat="1" applyFont="1" applyBorder="1" applyAlignment="1">
      <alignment vertical="center"/>
    </xf>
    <xf numFmtId="180" fontId="39" fillId="0" borderId="4" xfId="8" applyNumberFormat="1" applyFont="1" applyBorder="1" applyAlignment="1">
      <alignment horizontal="right" vertical="center"/>
    </xf>
    <xf numFmtId="180" fontId="39" fillId="0" borderId="12" xfId="8" applyNumberFormat="1" applyFont="1" applyBorder="1" applyAlignment="1">
      <alignment horizontal="right" vertical="center"/>
    </xf>
    <xf numFmtId="180" fontId="39" fillId="0" borderId="0" xfId="8" applyNumberFormat="1" applyFont="1" applyBorder="1" applyAlignment="1">
      <alignment horizontal="right" vertical="center"/>
    </xf>
    <xf numFmtId="180" fontId="27" fillId="0" borderId="5" xfId="8" applyNumberFormat="1" applyFont="1" applyBorder="1" applyAlignment="1">
      <alignment vertical="center"/>
    </xf>
    <xf numFmtId="0" fontId="31" fillId="0" borderId="4" xfId="7" applyFont="1" applyBorder="1">
      <alignment vertical="center"/>
    </xf>
    <xf numFmtId="0" fontId="31" fillId="0" borderId="12" xfId="7" applyFont="1" applyBorder="1">
      <alignment vertical="center"/>
    </xf>
    <xf numFmtId="0" fontId="31" fillId="0" borderId="24" xfId="7" applyFont="1" applyBorder="1">
      <alignment vertical="center"/>
    </xf>
    <xf numFmtId="0" fontId="31" fillId="0" borderId="25" xfId="7" applyFont="1" applyBorder="1">
      <alignment vertical="center"/>
    </xf>
    <xf numFmtId="0" fontId="31" fillId="0" borderId="26" xfId="7" applyFont="1" applyBorder="1">
      <alignment vertical="center"/>
    </xf>
    <xf numFmtId="180" fontId="27" fillId="0" borderId="31" xfId="8" applyNumberFormat="1" applyFont="1" applyBorder="1" applyAlignment="1">
      <alignment vertical="center"/>
    </xf>
    <xf numFmtId="0" fontId="44" fillId="0" borderId="0" xfId="7" applyFont="1" applyAlignment="1">
      <alignment horizontal="center" vertical="center"/>
    </xf>
    <xf numFmtId="38" fontId="8" fillId="0" borderId="0" xfId="4" applyFont="1" applyAlignment="1">
      <alignment vertical="center"/>
    </xf>
    <xf numFmtId="38" fontId="5" fillId="0" borderId="0" xfId="4" applyFont="1" applyAlignment="1">
      <alignment vertical="center"/>
    </xf>
    <xf numFmtId="38" fontId="5" fillId="0" borderId="0" xfId="4" applyFont="1" applyAlignment="1">
      <alignment horizontal="right" vertical="center"/>
    </xf>
    <xf numFmtId="38" fontId="5" fillId="0" borderId="7" xfId="4" applyFont="1" applyBorder="1" applyAlignment="1">
      <alignment vertical="center"/>
    </xf>
    <xf numFmtId="38" fontId="5" fillId="0" borderId="9" xfId="4" applyFont="1" applyBorder="1" applyAlignment="1">
      <alignment horizontal="center" vertical="center"/>
    </xf>
    <xf numFmtId="38" fontId="5" fillId="0" borderId="15" xfId="4" applyFont="1" applyBorder="1" applyAlignment="1">
      <alignment horizontal="center" vertical="center"/>
    </xf>
    <xf numFmtId="38" fontId="5" fillId="0" borderId="11" xfId="4" applyFont="1" applyBorder="1" applyAlignment="1">
      <alignment horizontal="center" vertical="center"/>
    </xf>
    <xf numFmtId="38" fontId="5" fillId="0" borderId="4" xfId="4" applyFont="1" applyBorder="1" applyAlignment="1">
      <alignment horizontal="left" vertical="center"/>
    </xf>
    <xf numFmtId="38" fontId="5" fillId="0" borderId="0" xfId="4" applyFont="1" applyBorder="1" applyAlignment="1">
      <alignment horizontal="left" vertical="center"/>
    </xf>
    <xf numFmtId="38" fontId="5" fillId="0" borderId="12" xfId="4" applyFont="1" applyBorder="1" applyAlignment="1">
      <alignment horizontal="left" vertical="center"/>
    </xf>
    <xf numFmtId="38" fontId="5" fillId="0" borderId="4" xfId="4" applyFont="1" applyBorder="1" applyAlignment="1">
      <alignment horizontal="center" vertical="center"/>
    </xf>
    <xf numFmtId="38" fontId="5" fillId="0" borderId="1" xfId="4" applyFont="1" applyBorder="1" applyAlignment="1">
      <alignment horizontal="center" vertical="center"/>
    </xf>
    <xf numFmtId="38" fontId="5" fillId="0" borderId="0" xfId="4" applyFont="1" applyBorder="1" applyAlignment="1">
      <alignment horizontal="center" vertical="center"/>
    </xf>
    <xf numFmtId="38" fontId="5" fillId="0" borderId="6" xfId="4" applyFont="1" applyBorder="1" applyAlignment="1">
      <alignment vertical="center"/>
    </xf>
    <xf numFmtId="38" fontId="5" fillId="0" borderId="3" xfId="4" applyFont="1" applyBorder="1" applyAlignment="1">
      <alignment vertical="center"/>
    </xf>
    <xf numFmtId="38" fontId="5" fillId="0" borderId="6" xfId="4" applyFont="1" applyBorder="1" applyAlignment="1">
      <alignment horizontal="center" vertical="center"/>
    </xf>
    <xf numFmtId="38" fontId="5" fillId="0" borderId="2" xfId="4" applyFont="1" applyBorder="1" applyAlignment="1">
      <alignment horizontal="center" vertical="center"/>
    </xf>
    <xf numFmtId="38" fontId="5" fillId="0" borderId="3" xfId="4" applyFont="1" applyBorder="1" applyAlignment="1">
      <alignment horizontal="center" vertical="center"/>
    </xf>
    <xf numFmtId="38" fontId="5" fillId="0" borderId="14" xfId="4" applyFont="1" applyBorder="1" applyAlignment="1">
      <alignment vertical="center"/>
    </xf>
    <xf numFmtId="38" fontId="5" fillId="0" borderId="4" xfId="4" applyFont="1" applyBorder="1" applyAlignment="1">
      <alignment vertical="center"/>
    </xf>
    <xf numFmtId="38" fontId="5" fillId="0" borderId="5" xfId="4" applyFont="1" applyBorder="1" applyAlignment="1">
      <alignment vertical="center"/>
    </xf>
    <xf numFmtId="38" fontId="5" fillId="0" borderId="4" xfId="4" applyFont="1" applyBorder="1" applyAlignment="1">
      <alignment horizontal="right" vertical="center"/>
    </xf>
    <xf numFmtId="38" fontId="5" fillId="0" borderId="12" xfId="4" applyFont="1" applyBorder="1" applyAlignment="1">
      <alignment vertical="center"/>
    </xf>
    <xf numFmtId="38" fontId="5" fillId="0" borderId="5" xfId="4" applyFont="1" applyBorder="1" applyAlignment="1">
      <alignment horizontal="right" vertical="center"/>
    </xf>
    <xf numFmtId="38" fontId="5" fillId="0" borderId="8" xfId="4" applyFont="1" applyBorder="1" applyAlignment="1">
      <alignment vertical="center"/>
    </xf>
    <xf numFmtId="38" fontId="5" fillId="0" borderId="2" xfId="4" applyFont="1" applyBorder="1" applyAlignment="1">
      <alignment vertical="center"/>
    </xf>
    <xf numFmtId="38" fontId="5" fillId="0" borderId="8" xfId="4" applyFont="1" applyBorder="1" applyAlignment="1">
      <alignment horizontal="center" vertical="center"/>
    </xf>
    <xf numFmtId="38" fontId="5" fillId="0" borderId="7" xfId="4" applyFont="1" applyBorder="1" applyAlignment="1">
      <alignment horizontal="center" vertical="center"/>
    </xf>
    <xf numFmtId="38" fontId="5" fillId="0" borderId="2" xfId="4" applyFont="1" applyBorder="1" applyAlignment="1">
      <alignment horizontal="right" vertical="center"/>
    </xf>
    <xf numFmtId="38" fontId="5" fillId="0" borderId="0" xfId="4" quotePrefix="1" applyFont="1" applyAlignment="1">
      <alignment horizontal="right" vertical="center"/>
    </xf>
    <xf numFmtId="38" fontId="5" fillId="0" borderId="0" xfId="4" applyFont="1"/>
    <xf numFmtId="38" fontId="5" fillId="0" borderId="0" xfId="4" applyFont="1" applyAlignment="1">
      <alignment horizontal="right"/>
    </xf>
    <xf numFmtId="38" fontId="5" fillId="0" borderId="3" xfId="4" applyFont="1" applyBorder="1"/>
    <xf numFmtId="38" fontId="5" fillId="0" borderId="7" xfId="4" applyFont="1" applyBorder="1"/>
    <xf numFmtId="38" fontId="5" fillId="0" borderId="9" xfId="4" applyFont="1" applyBorder="1" applyAlignment="1">
      <alignment horizontal="center"/>
    </xf>
    <xf numFmtId="38" fontId="5" fillId="0" borderId="15" xfId="4" applyFont="1" applyBorder="1" applyAlignment="1">
      <alignment horizontal="center"/>
    </xf>
    <xf numFmtId="38" fontId="5" fillId="0" borderId="4" xfId="4" applyFont="1" applyBorder="1" applyAlignment="1">
      <alignment horizontal="left"/>
    </xf>
    <xf numFmtId="38" fontId="5" fillId="0" borderId="0" xfId="4" applyFont="1" applyBorder="1" applyAlignment="1">
      <alignment horizontal="left"/>
    </xf>
    <xf numFmtId="38" fontId="5" fillId="0" borderId="12" xfId="4" applyFont="1" applyBorder="1" applyAlignment="1">
      <alignment horizontal="left"/>
    </xf>
    <xf numFmtId="38" fontId="5" fillId="0" borderId="4" xfId="4" applyFont="1" applyBorder="1" applyAlignment="1">
      <alignment horizontal="center"/>
    </xf>
    <xf numFmtId="38" fontId="5" fillId="0" borderId="1" xfId="4" applyFont="1" applyBorder="1" applyAlignment="1">
      <alignment horizontal="center"/>
    </xf>
    <xf numFmtId="38" fontId="5" fillId="0" borderId="0" xfId="4" applyFont="1" applyBorder="1" applyAlignment="1">
      <alignment horizontal="center"/>
    </xf>
    <xf numFmtId="38" fontId="5" fillId="0" borderId="7" xfId="4" applyFont="1" applyBorder="1" applyAlignment="1">
      <alignment horizontal="center"/>
    </xf>
    <xf numFmtId="38" fontId="5" fillId="0" borderId="13" xfId="4" applyFont="1" applyBorder="1" applyAlignment="1">
      <alignment horizontal="center"/>
    </xf>
    <xf numFmtId="38" fontId="5" fillId="0" borderId="14" xfId="4" applyFont="1" applyBorder="1" applyAlignment="1">
      <alignment horizontal="center"/>
    </xf>
    <xf numFmtId="38" fontId="5" fillId="0" borderId="6" xfId="4" applyFont="1" applyBorder="1"/>
    <xf numFmtId="38" fontId="5" fillId="0" borderId="6" xfId="4" applyFont="1" applyBorder="1" applyAlignment="1">
      <alignment horizontal="center"/>
    </xf>
    <xf numFmtId="38" fontId="5" fillId="0" borderId="2" xfId="4" applyFont="1" applyBorder="1" applyAlignment="1">
      <alignment horizontal="center"/>
    </xf>
    <xf numFmtId="38" fontId="5" fillId="0" borderId="3" xfId="4" applyFont="1" applyBorder="1" applyAlignment="1">
      <alignment horizontal="center"/>
    </xf>
    <xf numFmtId="38" fontId="5" fillId="0" borderId="8" xfId="4" applyFont="1" applyBorder="1" applyAlignment="1">
      <alignment horizontal="center"/>
    </xf>
    <xf numFmtId="38" fontId="5" fillId="0" borderId="4" xfId="4" applyFont="1" applyBorder="1"/>
    <xf numFmtId="38" fontId="5" fillId="0" borderId="5" xfId="4" applyFont="1" applyBorder="1"/>
    <xf numFmtId="38" fontId="5" fillId="0" borderId="12" xfId="4" applyFont="1" applyBorder="1"/>
    <xf numFmtId="38" fontId="5" fillId="0" borderId="2" xfId="4" applyFont="1" applyBorder="1"/>
    <xf numFmtId="38" fontId="5" fillId="0" borderId="8" xfId="4" applyFont="1" applyBorder="1"/>
    <xf numFmtId="38" fontId="5" fillId="0" borderId="9" xfId="4" applyFont="1" applyBorder="1" applyAlignment="1">
      <alignment horizontal="left"/>
    </xf>
    <xf numFmtId="38" fontId="5" fillId="0" borderId="11" xfId="4" applyFont="1" applyBorder="1" applyAlignment="1">
      <alignment horizontal="left"/>
    </xf>
    <xf numFmtId="38" fontId="5" fillId="0" borderId="15" xfId="4" applyFont="1" applyBorder="1" applyAlignment="1">
      <alignment horizontal="left"/>
    </xf>
    <xf numFmtId="38" fontId="5" fillId="0" borderId="0" xfId="4" applyFont="1" applyBorder="1" applyAlignment="1">
      <alignment horizontal="right"/>
    </xf>
    <xf numFmtId="38" fontId="5" fillId="0" borderId="12" xfId="4" applyFont="1" applyBorder="1" applyAlignment="1">
      <alignment horizontal="right"/>
    </xf>
    <xf numFmtId="177" fontId="5" fillId="0" borderId="4" xfId="4" applyNumberFormat="1" applyFont="1" applyBorder="1" applyAlignment="1">
      <alignment horizontal="left"/>
    </xf>
    <xf numFmtId="177" fontId="5" fillId="0" borderId="0" xfId="4" applyNumberFormat="1" applyFont="1" applyBorder="1" applyAlignment="1">
      <alignment horizontal="right"/>
    </xf>
    <xf numFmtId="177" fontId="5" fillId="0" borderId="12" xfId="4" applyNumberFormat="1" applyFont="1" applyBorder="1" applyAlignment="1">
      <alignment horizontal="right"/>
    </xf>
    <xf numFmtId="178" fontId="5" fillId="0" borderId="4" xfId="4" applyNumberFormat="1" applyFont="1" applyBorder="1" applyAlignment="1">
      <alignment horizontal="right" vertical="center"/>
    </xf>
    <xf numFmtId="38" fontId="5" fillId="0" borderId="4" xfId="4" applyFont="1" applyBorder="1" applyAlignment="1">
      <alignment horizontal="right"/>
    </xf>
    <xf numFmtId="38" fontId="5" fillId="0" borderId="5" xfId="4" applyFont="1" applyBorder="1" applyAlignment="1">
      <alignment horizontal="right"/>
    </xf>
    <xf numFmtId="179" fontId="5" fillId="0" borderId="4" xfId="4" applyNumberFormat="1" applyFont="1" applyBorder="1" applyAlignment="1">
      <alignment horizontal="right" vertical="center"/>
    </xf>
    <xf numFmtId="179" fontId="5" fillId="0" borderId="5" xfId="4" applyNumberFormat="1" applyFont="1" applyBorder="1" applyAlignment="1">
      <alignment horizontal="right" vertical="center"/>
    </xf>
    <xf numFmtId="38" fontId="5" fillId="0" borderId="12" xfId="4" applyFont="1" applyBorder="1" applyAlignment="1">
      <alignment horizontal="right" vertical="center"/>
    </xf>
    <xf numFmtId="177" fontId="5" fillId="0" borderId="6" xfId="4" applyNumberFormat="1" applyFont="1" applyBorder="1" applyAlignment="1">
      <alignment horizontal="left"/>
    </xf>
    <xf numFmtId="177" fontId="5" fillId="0" borderId="3" xfId="4" applyNumberFormat="1" applyFont="1" applyBorder="1" applyAlignment="1">
      <alignment horizontal="right"/>
    </xf>
    <xf numFmtId="177" fontId="5" fillId="0" borderId="8" xfId="4" applyNumberFormat="1" applyFont="1" applyBorder="1" applyAlignment="1">
      <alignment horizontal="right"/>
    </xf>
    <xf numFmtId="38" fontId="5" fillId="0" borderId="0" xfId="4" quotePrefix="1" applyFont="1" applyAlignment="1">
      <alignment horizontal="right"/>
    </xf>
    <xf numFmtId="38" fontId="5" fillId="0" borderId="7" xfId="4" applyFont="1" applyBorder="1" applyAlignment="1">
      <alignment horizontal="left" vertical="center"/>
    </xf>
    <xf numFmtId="38" fontId="5" fillId="0" borderId="13" xfId="4" applyFont="1" applyBorder="1" applyAlignment="1">
      <alignment horizontal="left" vertical="center"/>
    </xf>
    <xf numFmtId="38" fontId="5" fillId="0" borderId="14" xfId="4" applyFont="1" applyBorder="1" applyAlignment="1">
      <alignment horizontal="left" vertical="center"/>
    </xf>
    <xf numFmtId="38" fontId="5" fillId="0" borderId="16" xfId="4" applyFont="1" applyBorder="1" applyAlignment="1">
      <alignment horizontal="left" vertical="center"/>
    </xf>
    <xf numFmtId="38" fontId="5" fillId="0" borderId="17" xfId="4" applyFont="1" applyBorder="1" applyAlignment="1">
      <alignment horizontal="left" vertical="center"/>
    </xf>
    <xf numFmtId="38" fontId="5" fillId="0" borderId="18" xfId="4" applyFont="1" applyBorder="1" applyAlignment="1">
      <alignment horizontal="left" vertical="center"/>
    </xf>
    <xf numFmtId="38" fontId="5" fillId="0" borderId="13" xfId="4" applyFont="1" applyBorder="1" applyAlignment="1">
      <alignment horizontal="center" vertical="center"/>
    </xf>
    <xf numFmtId="38" fontId="5" fillId="0" borderId="16" xfId="4" applyFont="1" applyBorder="1" applyAlignment="1">
      <alignment vertical="center"/>
    </xf>
    <xf numFmtId="38" fontId="5" fillId="0" borderId="17" xfId="4" applyFont="1" applyBorder="1" applyAlignment="1">
      <alignment vertical="center"/>
    </xf>
    <xf numFmtId="38" fontId="5" fillId="0" borderId="18" xfId="4" applyFont="1" applyBorder="1" applyAlignment="1">
      <alignment vertical="center"/>
    </xf>
    <xf numFmtId="38" fontId="5" fillId="0" borderId="14" xfId="4" applyFont="1" applyBorder="1" applyAlignment="1">
      <alignment horizontal="center" vertical="center"/>
    </xf>
    <xf numFmtId="178" fontId="5" fillId="0" borderId="5" xfId="4" applyNumberFormat="1" applyFont="1" applyBorder="1" applyAlignment="1">
      <alignment horizontal="right" vertical="center"/>
    </xf>
    <xf numFmtId="38" fontId="5" fillId="0" borderId="8" xfId="4" applyFont="1" applyBorder="1" applyAlignment="1">
      <alignment horizontal="right" vertical="center"/>
    </xf>
    <xf numFmtId="178" fontId="5" fillId="0" borderId="12" xfId="4" applyNumberFormat="1" applyFont="1" applyBorder="1" applyAlignment="1">
      <alignment horizontal="right" vertical="center"/>
    </xf>
    <xf numFmtId="178" fontId="5" fillId="0" borderId="2" xfId="4" applyNumberFormat="1" applyFont="1" applyBorder="1" applyAlignment="1">
      <alignment horizontal="right" vertical="center"/>
    </xf>
    <xf numFmtId="178" fontId="5" fillId="0" borderId="8" xfId="4" applyNumberFormat="1" applyFont="1" applyBorder="1" applyAlignment="1">
      <alignment horizontal="right" vertical="center"/>
    </xf>
    <xf numFmtId="38" fontId="5" fillId="0" borderId="10" xfId="4" applyFont="1" applyBorder="1"/>
    <xf numFmtId="38" fontId="5" fillId="0" borderId="14" xfId="4" applyFont="1" applyBorder="1"/>
    <xf numFmtId="178" fontId="5" fillId="0" borderId="5" xfId="4" applyNumberFormat="1" applyFont="1" applyBorder="1" applyAlignment="1">
      <alignment horizontal="center" vertical="center"/>
    </xf>
    <xf numFmtId="38" fontId="5" fillId="0" borderId="6" xfId="4" applyFont="1" applyBorder="1" applyAlignment="1">
      <alignment horizontal="right"/>
    </xf>
    <xf numFmtId="38" fontId="5" fillId="0" borderId="2" xfId="4" applyFont="1" applyBorder="1" applyAlignment="1">
      <alignment horizontal="right"/>
    </xf>
    <xf numFmtId="38" fontId="5" fillId="0" borderId="3" xfId="4" applyFont="1" applyBorder="1" applyAlignment="1">
      <alignment horizontal="right"/>
    </xf>
    <xf numFmtId="178" fontId="5" fillId="0" borderId="6" xfId="4" applyNumberFormat="1" applyFont="1" applyBorder="1" applyAlignment="1">
      <alignment horizontal="right" vertical="center"/>
    </xf>
    <xf numFmtId="178" fontId="5" fillId="0" borderId="0" xfId="4" applyNumberFormat="1" applyFont="1" applyBorder="1" applyAlignment="1">
      <alignment horizontal="right" vertical="center"/>
    </xf>
    <xf numFmtId="179" fontId="5" fillId="0" borderId="5" xfId="4" applyNumberFormat="1" applyFont="1" applyBorder="1" applyAlignment="1">
      <alignment horizontal="right"/>
    </xf>
    <xf numFmtId="38" fontId="5" fillId="0" borderId="8" xfId="4" applyFont="1" applyBorder="1" applyAlignment="1">
      <alignment horizontal="right"/>
    </xf>
    <xf numFmtId="179" fontId="5" fillId="0" borderId="5" xfId="4" applyNumberFormat="1" applyFont="1" applyBorder="1"/>
    <xf numFmtId="182" fontId="5" fillId="0" borderId="2" xfId="4" applyNumberFormat="1" applyFont="1" applyBorder="1"/>
    <xf numFmtId="182" fontId="5" fillId="0" borderId="8" xfId="4" applyNumberFormat="1" applyFont="1" applyBorder="1"/>
    <xf numFmtId="38" fontId="5" fillId="0" borderId="10" xfId="4" applyFont="1" applyBorder="1" applyAlignment="1">
      <alignment horizontal="center" vertical="center"/>
    </xf>
    <xf numFmtId="3" fontId="5" fillId="0" borderId="2" xfId="4" applyNumberFormat="1" applyFont="1" applyBorder="1" applyAlignment="1">
      <alignment horizontal="right" vertical="center"/>
    </xf>
    <xf numFmtId="3" fontId="5" fillId="0" borderId="8" xfId="4" applyNumberFormat="1" applyFont="1" applyBorder="1" applyAlignment="1">
      <alignment horizontal="right" vertical="center"/>
    </xf>
    <xf numFmtId="180" fontId="5" fillId="0" borderId="5" xfId="0" applyNumberFormat="1" applyFont="1" applyBorder="1" applyAlignment="1">
      <alignment vertical="center"/>
    </xf>
    <xf numFmtId="180" fontId="5" fillId="0" borderId="5" xfId="0" applyNumberFormat="1" applyFont="1" applyBorder="1" applyAlignment="1">
      <alignment horizontal="right" vertical="center"/>
    </xf>
    <xf numFmtId="180" fontId="0" fillId="0" borderId="2" xfId="0" applyNumberFormat="1" applyBorder="1"/>
    <xf numFmtId="3" fontId="0" fillId="0" borderId="2" xfId="0" applyNumberFormat="1" applyBorder="1" applyAlignment="1">
      <alignment horizontal="right"/>
    </xf>
    <xf numFmtId="180" fontId="0" fillId="0" borderId="0" xfId="0" applyNumberFormat="1" applyBorder="1"/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38" fontId="5" fillId="0" borderId="13" xfId="4" applyFont="1" applyBorder="1" applyAlignment="1">
      <alignment vertical="center"/>
    </xf>
    <xf numFmtId="38" fontId="5" fillId="0" borderId="5" xfId="4" applyFont="1" applyBorder="1" applyAlignment="1">
      <alignment horizontal="center" vertical="center"/>
    </xf>
    <xf numFmtId="178" fontId="5" fillId="0" borderId="6" xfId="4" applyNumberFormat="1" applyFont="1" applyBorder="1" applyAlignment="1">
      <alignment horizontal="center" vertical="center"/>
    </xf>
    <xf numFmtId="178" fontId="5" fillId="0" borderId="12" xfId="4" applyNumberFormat="1" applyFont="1" applyBorder="1" applyAlignment="1">
      <alignment horizontal="center" vertical="center"/>
    </xf>
    <xf numFmtId="178" fontId="5" fillId="0" borderId="2" xfId="4" applyNumberFormat="1" applyFont="1" applyBorder="1" applyAlignment="1">
      <alignment horizontal="center" vertical="center"/>
    </xf>
    <xf numFmtId="178" fontId="5" fillId="0" borderId="8" xfId="4" applyNumberFormat="1" applyFont="1" applyBorder="1" applyAlignment="1">
      <alignment horizontal="center" vertical="center"/>
    </xf>
    <xf numFmtId="176" fontId="5" fillId="0" borderId="4" xfId="4" applyNumberFormat="1" applyFont="1" applyBorder="1" applyAlignment="1">
      <alignment vertical="center"/>
    </xf>
    <xf numFmtId="176" fontId="5" fillId="0" borderId="0" xfId="4" applyNumberFormat="1" applyFont="1" applyBorder="1" applyAlignment="1">
      <alignment vertical="center"/>
    </xf>
    <xf numFmtId="176" fontId="5" fillId="0" borderId="0" xfId="4" applyNumberFormat="1" applyFont="1" applyAlignment="1">
      <alignment vertical="center"/>
    </xf>
    <xf numFmtId="177" fontId="5" fillId="0" borderId="4" xfId="4" applyNumberFormat="1" applyFont="1" applyBorder="1" applyAlignment="1">
      <alignment horizontal="center" vertical="center"/>
    </xf>
    <xf numFmtId="177" fontId="5" fillId="0" borderId="0" xfId="4" applyNumberFormat="1" applyFont="1" applyBorder="1" applyAlignment="1">
      <alignment vertical="center"/>
    </xf>
    <xf numFmtId="177" fontId="5" fillId="0" borderId="0" xfId="4" applyNumberFormat="1" applyFont="1" applyAlignment="1">
      <alignment horizontal="center" vertical="center"/>
    </xf>
    <xf numFmtId="177" fontId="5" fillId="0" borderId="12" xfId="4" applyNumberFormat="1" applyFont="1" applyBorder="1" applyAlignment="1">
      <alignment horizontal="center" vertical="center"/>
    </xf>
    <xf numFmtId="177" fontId="5" fillId="0" borderId="6" xfId="4" applyNumberFormat="1" applyFont="1" applyBorder="1" applyAlignment="1">
      <alignment horizontal="left" vertical="center"/>
    </xf>
    <xf numFmtId="177" fontId="5" fillId="0" borderId="3" xfId="4" applyNumberFormat="1" applyFont="1" applyBorder="1" applyAlignment="1">
      <alignment vertical="center"/>
    </xf>
    <xf numFmtId="0" fontId="5" fillId="0" borderId="7" xfId="4" applyNumberFormat="1" applyFont="1" applyBorder="1" applyAlignment="1">
      <alignment vertical="center"/>
    </xf>
    <xf numFmtId="0" fontId="5" fillId="0" borderId="13" xfId="4" applyNumberFormat="1" applyFont="1" applyBorder="1" applyAlignment="1">
      <alignment vertical="center"/>
    </xf>
    <xf numFmtId="0" fontId="5" fillId="0" borderId="14" xfId="4" applyNumberFormat="1" applyFont="1" applyBorder="1" applyAlignment="1">
      <alignment vertical="center"/>
    </xf>
    <xf numFmtId="0" fontId="5" fillId="0" borderId="6" xfId="4" applyNumberFormat="1" applyFont="1" applyBorder="1" applyAlignment="1">
      <alignment vertical="center"/>
    </xf>
    <xf numFmtId="0" fontId="5" fillId="0" borderId="3" xfId="4" applyNumberFormat="1" applyFont="1" applyBorder="1" applyAlignment="1">
      <alignment vertical="center"/>
    </xf>
    <xf numFmtId="0" fontId="5" fillId="0" borderId="8" xfId="4" applyNumberFormat="1" applyFont="1" applyBorder="1" applyAlignment="1">
      <alignment vertical="center"/>
    </xf>
    <xf numFmtId="38" fontId="5" fillId="0" borderId="1" xfId="4" applyFont="1" applyBorder="1" applyAlignment="1">
      <alignment vertical="center"/>
    </xf>
    <xf numFmtId="177" fontId="5" fillId="0" borderId="4" xfId="4" applyNumberFormat="1" applyFont="1" applyBorder="1" applyAlignment="1">
      <alignment vertical="center"/>
    </xf>
    <xf numFmtId="177" fontId="5" fillId="0" borderId="0" xfId="4" applyNumberFormat="1" applyFont="1" applyAlignment="1">
      <alignment vertical="center"/>
    </xf>
    <xf numFmtId="177" fontId="5" fillId="0" borderId="6" xfId="4" applyNumberFormat="1" applyFont="1" applyBorder="1" applyAlignment="1">
      <alignment horizontal="right" vertical="center"/>
    </xf>
    <xf numFmtId="38" fontId="6" fillId="0" borderId="11" xfId="4" applyFont="1" applyBorder="1" applyAlignment="1">
      <alignment horizontal="center" vertical="center"/>
    </xf>
    <xf numFmtId="38" fontId="5" fillId="0" borderId="6" xfId="4" quotePrefix="1" applyFont="1" applyBorder="1" applyAlignment="1">
      <alignment horizontal="right"/>
    </xf>
    <xf numFmtId="176" fontId="5" fillId="0" borderId="3" xfId="4" applyNumberFormat="1" applyFont="1" applyBorder="1" applyAlignment="1">
      <alignment vertical="center"/>
    </xf>
    <xf numFmtId="182" fontId="5" fillId="0" borderId="4" xfId="4" applyNumberFormat="1" applyFont="1" applyBorder="1" applyAlignment="1">
      <alignment vertical="center"/>
    </xf>
    <xf numFmtId="38" fontId="5" fillId="0" borderId="6" xfId="4" applyFont="1" applyBorder="1" applyAlignment="1">
      <alignment horizontal="left"/>
    </xf>
    <xf numFmtId="38" fontId="5" fillId="0" borderId="3" xfId="4" applyFont="1" applyBorder="1" applyAlignment="1">
      <alignment horizontal="left"/>
    </xf>
    <xf numFmtId="38" fontId="5" fillId="0" borderId="8" xfId="4" applyFont="1" applyBorder="1" applyAlignment="1">
      <alignment horizontal="left"/>
    </xf>
    <xf numFmtId="38" fontId="5" fillId="0" borderId="26" xfId="4" applyFont="1" applyBorder="1" applyAlignment="1">
      <alignment horizontal="center" vertical="center"/>
    </xf>
    <xf numFmtId="38" fontId="5" fillId="0" borderId="24" xfId="4" applyFont="1" applyBorder="1" applyAlignment="1">
      <alignment vertical="center"/>
    </xf>
    <xf numFmtId="38" fontId="5" fillId="0" borderId="25" xfId="4" applyFont="1" applyBorder="1" applyAlignment="1">
      <alignment vertical="center"/>
    </xf>
    <xf numFmtId="38" fontId="5" fillId="0" borderId="26" xfId="4" applyFont="1" applyBorder="1" applyAlignment="1">
      <alignment vertical="center"/>
    </xf>
    <xf numFmtId="177" fontId="5" fillId="0" borderId="8" xfId="4" applyNumberFormat="1" applyFont="1" applyBorder="1" applyAlignment="1">
      <alignment vertical="center"/>
    </xf>
    <xf numFmtId="0" fontId="8" fillId="0" borderId="0" xfId="1" applyNumberFormat="1" applyFont="1" applyBorder="1" applyAlignment="1">
      <alignment vertical="center"/>
    </xf>
    <xf numFmtId="38" fontId="18" fillId="0" borderId="0" xfId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38" fontId="9" fillId="0" borderId="0" xfId="1" applyFont="1" applyAlignment="1">
      <alignment vertical="center"/>
    </xf>
    <xf numFmtId="0" fontId="5" fillId="0" borderId="0" xfId="1" applyNumberFormat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centerContinuous" vertical="center"/>
    </xf>
    <xf numFmtId="38" fontId="5" fillId="0" borderId="15" xfId="1" applyFont="1" applyBorder="1" applyAlignment="1">
      <alignment horizontal="centerContinuous" vertical="center"/>
    </xf>
    <xf numFmtId="38" fontId="9" fillId="0" borderId="9" xfId="1" applyFont="1" applyBorder="1" applyAlignment="1">
      <alignment horizontal="centerContinuous" vertical="center"/>
    </xf>
    <xf numFmtId="38" fontId="9" fillId="0" borderId="11" xfId="1" applyFont="1" applyBorder="1" applyAlignment="1">
      <alignment horizontal="centerContinuous" vertical="center"/>
    </xf>
    <xf numFmtId="38" fontId="9" fillId="0" borderId="15" xfId="1" applyFont="1" applyBorder="1" applyAlignment="1">
      <alignment horizontal="centerContinuous" vertical="center"/>
    </xf>
    <xf numFmtId="38" fontId="5" fillId="0" borderId="4" xfId="1" applyFont="1" applyBorder="1" applyAlignment="1">
      <alignment horizontal="centerContinuous" vertical="center"/>
    </xf>
    <xf numFmtId="38" fontId="5" fillId="0" borderId="13" xfId="1" applyFont="1" applyBorder="1" applyAlignment="1">
      <alignment horizontal="centerContinuous" vertical="center"/>
    </xf>
    <xf numFmtId="38" fontId="5" fillId="0" borderId="14" xfId="1" applyFont="1" applyBorder="1" applyAlignment="1">
      <alignment horizontal="centerContinuous" vertical="center"/>
    </xf>
    <xf numFmtId="38" fontId="5" fillId="0" borderId="7" xfId="1" applyFont="1" applyBorder="1" applyAlignment="1">
      <alignment horizontal="right" vertical="center"/>
    </xf>
    <xf numFmtId="38" fontId="5" fillId="0" borderId="14" xfId="1" applyFont="1" applyBorder="1" applyAlignment="1">
      <alignment vertical="center"/>
    </xf>
    <xf numFmtId="178" fontId="5" fillId="0" borderId="4" xfId="1" applyNumberFormat="1" applyFont="1" applyBorder="1" applyAlignment="1">
      <alignment vertical="center"/>
    </xf>
    <xf numFmtId="178" fontId="5" fillId="0" borderId="5" xfId="1" applyNumberFormat="1" applyFont="1" applyBorder="1" applyAlignment="1">
      <alignment vertical="center"/>
    </xf>
    <xf numFmtId="178" fontId="5" fillId="0" borderId="0" xfId="1" applyNumberFormat="1" applyFont="1" applyBorder="1" applyAlignment="1">
      <alignment vertical="center"/>
    </xf>
    <xf numFmtId="178" fontId="5" fillId="0" borderId="2" xfId="1" applyNumberFormat="1" applyFont="1" applyBorder="1" applyAlignment="1">
      <alignment vertical="center"/>
    </xf>
    <xf numFmtId="178" fontId="5" fillId="0" borderId="8" xfId="1" applyNumberFormat="1" applyFont="1" applyBorder="1" applyAlignment="1">
      <alignment vertical="center"/>
    </xf>
    <xf numFmtId="178" fontId="5" fillId="0" borderId="12" xfId="1" applyNumberFormat="1" applyFont="1" applyBorder="1" applyAlignment="1">
      <alignment vertical="center"/>
    </xf>
    <xf numFmtId="38" fontId="5" fillId="0" borderId="6" xfId="1" applyFont="1" applyBorder="1" applyAlignment="1">
      <alignment horizontal="centerContinuous" vertical="center"/>
    </xf>
    <xf numFmtId="38" fontId="5" fillId="0" borderId="8" xfId="1" applyFont="1" applyBorder="1" applyAlignment="1">
      <alignment horizontal="centerContinuous" vertical="center"/>
    </xf>
    <xf numFmtId="38" fontId="9" fillId="0" borderId="6" xfId="1" applyFont="1" applyBorder="1" applyAlignment="1">
      <alignment horizontal="centerContinuous" vertical="center"/>
    </xf>
    <xf numFmtId="38" fontId="9" fillId="0" borderId="3" xfId="1" applyFont="1" applyBorder="1" applyAlignment="1">
      <alignment horizontal="centerContinuous" vertical="center"/>
    </xf>
    <xf numFmtId="38" fontId="9" fillId="0" borderId="8" xfId="1" applyFont="1" applyBorder="1" applyAlignment="1">
      <alignment horizontal="centerContinuous" vertical="center"/>
    </xf>
    <xf numFmtId="178" fontId="5" fillId="0" borderId="4" xfId="1" applyNumberFormat="1" applyFont="1" applyBorder="1" applyAlignment="1">
      <alignment horizontal="center" vertical="center"/>
    </xf>
    <xf numFmtId="178" fontId="5" fillId="0" borderId="5" xfId="1" applyNumberFormat="1" applyFont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" vertical="center"/>
    </xf>
    <xf numFmtId="178" fontId="5" fillId="0" borderId="2" xfId="1" applyNumberFormat="1" applyFont="1" applyBorder="1" applyAlignment="1">
      <alignment horizontal="center" vertical="center"/>
    </xf>
    <xf numFmtId="38" fontId="5" fillId="0" borderId="12" xfId="1" applyNumberFormat="1" applyFont="1" applyBorder="1" applyAlignment="1">
      <alignment horizontal="right"/>
    </xf>
    <xf numFmtId="38" fontId="5" fillId="0" borderId="5" xfId="1" applyNumberFormat="1" applyFont="1" applyBorder="1" applyAlignment="1">
      <alignment horizontal="right"/>
    </xf>
    <xf numFmtId="178" fontId="5" fillId="0" borderId="12" xfId="1" applyNumberFormat="1" applyFont="1" applyBorder="1" applyAlignment="1">
      <alignment horizontal="center" vertical="center"/>
    </xf>
    <xf numFmtId="38" fontId="5" fillId="0" borderId="8" xfId="1" applyNumberFormat="1" applyFont="1" applyBorder="1" applyAlignment="1">
      <alignment horizontal="right"/>
    </xf>
    <xf numFmtId="38" fontId="8" fillId="0" borderId="0" xfId="1" applyFont="1" applyAlignment="1">
      <alignment vertical="center"/>
    </xf>
    <xf numFmtId="38" fontId="18" fillId="0" borderId="0" xfId="1" applyFont="1" applyAlignment="1">
      <alignment vertical="center"/>
    </xf>
    <xf numFmtId="38" fontId="9" fillId="0" borderId="9" xfId="1" applyFont="1" applyBorder="1" applyAlignment="1">
      <alignment vertical="center"/>
    </xf>
    <xf numFmtId="38" fontId="9" fillId="0" borderId="11" xfId="1" applyFont="1" applyBorder="1" applyAlignment="1">
      <alignment vertical="center"/>
    </xf>
    <xf numFmtId="38" fontId="9" fillId="0" borderId="15" xfId="1" applyFont="1" applyBorder="1" applyAlignment="1">
      <alignment vertical="center"/>
    </xf>
    <xf numFmtId="38" fontId="5" fillId="0" borderId="0" xfId="1" applyFont="1" applyBorder="1" applyAlignment="1">
      <alignment horizontal="centerContinuous" vertical="center"/>
    </xf>
    <xf numFmtId="38" fontId="5" fillId="0" borderId="12" xfId="1" applyFont="1" applyBorder="1" applyAlignment="1">
      <alignment horizontal="centerContinuous" vertical="center"/>
    </xf>
    <xf numFmtId="38" fontId="9" fillId="0" borderId="1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0" fontId="5" fillId="0" borderId="3" xfId="1" applyNumberFormat="1" applyFont="1" applyBorder="1" applyAlignment="1">
      <alignment vertical="center"/>
    </xf>
    <xf numFmtId="38" fontId="5" fillId="0" borderId="4" xfId="1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vertical="center"/>
    </xf>
    <xf numFmtId="178" fontId="5" fillId="0" borderId="5" xfId="1" applyNumberFormat="1" applyFont="1" applyFill="1" applyBorder="1" applyAlignment="1">
      <alignment vertical="center"/>
    </xf>
    <xf numFmtId="178" fontId="5" fillId="0" borderId="12" xfId="1" applyNumberFormat="1" applyFont="1" applyFill="1" applyBorder="1" applyAlignment="1">
      <alignment vertical="center"/>
    </xf>
    <xf numFmtId="38" fontId="5" fillId="0" borderId="6" xfId="1" applyFont="1" applyFill="1" applyBorder="1" applyAlignment="1">
      <alignment horizontal="right" vertical="center"/>
    </xf>
    <xf numFmtId="0" fontId="5" fillId="0" borderId="3" xfId="1" applyNumberFormat="1" applyFont="1" applyFill="1" applyBorder="1" applyAlignment="1">
      <alignment vertical="center"/>
    </xf>
    <xf numFmtId="178" fontId="5" fillId="0" borderId="2" xfId="1" applyNumberFormat="1" applyFont="1" applyFill="1" applyBorder="1" applyAlignment="1">
      <alignment vertical="center"/>
    </xf>
    <xf numFmtId="178" fontId="5" fillId="0" borderId="8" xfId="1" applyNumberFormat="1" applyFont="1" applyFill="1" applyBorder="1" applyAlignment="1">
      <alignment vertical="center"/>
    </xf>
    <xf numFmtId="38" fontId="9" fillId="0" borderId="4" xfId="1" applyFont="1" applyBorder="1" applyAlignment="1">
      <alignment horizontal="centerContinuous"/>
    </xf>
    <xf numFmtId="38" fontId="9" fillId="0" borderId="0" xfId="1" applyFont="1" applyBorder="1" applyAlignment="1">
      <alignment horizontal="centerContinuous"/>
    </xf>
    <xf numFmtId="38" fontId="9" fillId="0" borderId="12" xfId="1" applyFont="1" applyBorder="1" applyAlignment="1">
      <alignment horizontal="right"/>
    </xf>
    <xf numFmtId="184" fontId="9" fillId="0" borderId="4" xfId="1" applyNumberFormat="1" applyFont="1" applyBorder="1" applyAlignment="1">
      <alignment horizontal="centerContinuous"/>
    </xf>
    <xf numFmtId="38" fontId="9" fillId="0" borderId="12" xfId="1" applyFont="1" applyBorder="1" applyAlignment="1">
      <alignment horizontal="centerContinuous"/>
    </xf>
    <xf numFmtId="0" fontId="9" fillId="0" borderId="4" xfId="1" applyNumberFormat="1" applyFont="1" applyBorder="1" applyAlignment="1">
      <alignment horizontal="centerContinuous"/>
    </xf>
    <xf numFmtId="177" fontId="9" fillId="0" borderId="4" xfId="1" applyNumberFormat="1" applyFont="1" applyBorder="1" applyAlignment="1">
      <alignment horizontal="right"/>
    </xf>
    <xf numFmtId="177" fontId="9" fillId="0" borderId="0" xfId="1" applyNumberFormat="1" applyFont="1" applyBorder="1" applyAlignment="1">
      <alignment horizontal="right"/>
    </xf>
    <xf numFmtId="177" fontId="9" fillId="0" borderId="12" xfId="1" applyNumberFormat="1" applyFont="1" applyBorder="1" applyAlignment="1">
      <alignment horizontal="right"/>
    </xf>
    <xf numFmtId="177" fontId="9" fillId="0" borderId="4" xfId="1" applyNumberFormat="1" applyFont="1" applyBorder="1" applyAlignment="1">
      <alignment horizontal="centerContinuous"/>
    </xf>
    <xf numFmtId="177" fontId="9" fillId="0" borderId="0" xfId="1" applyNumberFormat="1" applyFont="1" applyBorder="1" applyAlignment="1">
      <alignment horizontal="centerContinuous"/>
    </xf>
    <xf numFmtId="178" fontId="5" fillId="0" borderId="5" xfId="1" applyNumberFormat="1" applyFont="1" applyBorder="1" applyAlignment="1">
      <alignment horizontal="right" vertical="center"/>
    </xf>
    <xf numFmtId="177" fontId="9" fillId="0" borderId="6" xfId="1" applyNumberFormat="1" applyFont="1" applyBorder="1" applyAlignment="1">
      <alignment horizontal="right"/>
    </xf>
    <xf numFmtId="177" fontId="9" fillId="0" borderId="3" xfId="1" applyNumberFormat="1" applyFont="1" applyBorder="1" applyAlignment="1">
      <alignment horizontal="right"/>
    </xf>
    <xf numFmtId="177" fontId="9" fillId="0" borderId="8" xfId="1" applyNumberFormat="1" applyFont="1" applyBorder="1" applyAlignment="1">
      <alignment horizontal="right"/>
    </xf>
    <xf numFmtId="38" fontId="5" fillId="0" borderId="0" xfId="1" quotePrefix="1" applyFont="1" applyAlignment="1">
      <alignment horizontal="right" vertical="center"/>
    </xf>
    <xf numFmtId="38" fontId="9" fillId="0" borderId="13" xfId="1" applyFont="1" applyBorder="1" applyAlignment="1">
      <alignment horizontal="center" vertical="center"/>
    </xf>
    <xf numFmtId="38" fontId="9" fillId="0" borderId="14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178" fontId="5" fillId="0" borderId="4" xfId="1" applyNumberFormat="1" applyFont="1" applyBorder="1" applyAlignment="1">
      <alignment horizontal="right" vertical="center"/>
    </xf>
    <xf numFmtId="178" fontId="5" fillId="0" borderId="12" xfId="1" applyNumberFormat="1" applyFont="1" applyBorder="1" applyAlignment="1">
      <alignment horizontal="right" vertical="center"/>
    </xf>
    <xf numFmtId="178" fontId="5" fillId="0" borderId="3" xfId="1" applyNumberFormat="1" applyFont="1" applyBorder="1" applyAlignment="1">
      <alignment horizontal="center" vertical="center"/>
    </xf>
    <xf numFmtId="178" fontId="5" fillId="0" borderId="8" xfId="1" applyNumberFormat="1" applyFont="1" applyBorder="1" applyAlignment="1">
      <alignment horizontal="center" vertical="center"/>
    </xf>
    <xf numFmtId="38" fontId="18" fillId="0" borderId="0" xfId="1" applyFont="1"/>
    <xf numFmtId="38" fontId="9" fillId="0" borderId="0" xfId="1" applyFont="1"/>
    <xf numFmtId="181" fontId="5" fillId="0" borderId="0" xfId="1" applyNumberFormat="1" applyFont="1" applyBorder="1" applyAlignment="1">
      <alignment vertical="center"/>
    </xf>
    <xf numFmtId="181" fontId="5" fillId="0" borderId="4" xfId="1" applyNumberFormat="1" applyFont="1" applyBorder="1" applyAlignment="1">
      <alignment horizontal="right" vertical="center"/>
    </xf>
    <xf numFmtId="181" fontId="5" fillId="0" borderId="12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29" fillId="0" borderId="0" xfId="1" applyNumberFormat="1" applyFont="1" applyBorder="1" applyAlignment="1">
      <alignment vertical="center"/>
    </xf>
    <xf numFmtId="181" fontId="5" fillId="0" borderId="6" xfId="1" applyNumberFormat="1" applyFont="1" applyBorder="1" applyAlignment="1">
      <alignment horizontal="right" vertical="center"/>
    </xf>
    <xf numFmtId="181" fontId="5" fillId="0" borderId="3" xfId="1" applyNumberFormat="1" applyFont="1" applyBorder="1" applyAlignment="1">
      <alignment vertical="center"/>
    </xf>
    <xf numFmtId="181" fontId="5" fillId="0" borderId="8" xfId="1" applyNumberFormat="1" applyFont="1" applyBorder="1" applyAlignment="1">
      <alignment vertical="center"/>
    </xf>
    <xf numFmtId="181" fontId="5" fillId="0" borderId="2" xfId="1" applyNumberFormat="1" applyFont="1" applyBorder="1" applyAlignment="1">
      <alignment vertical="center"/>
    </xf>
    <xf numFmtId="181" fontId="9" fillId="0" borderId="4" xfId="1" applyNumberFormat="1" applyFont="1" applyBorder="1" applyAlignment="1">
      <alignment horizontal="centerContinuous"/>
    </xf>
    <xf numFmtId="181" fontId="9" fillId="0" borderId="0" xfId="1" applyNumberFormat="1" applyFont="1" applyBorder="1" applyAlignment="1">
      <alignment horizontal="centerContinuous"/>
    </xf>
    <xf numFmtId="181" fontId="9" fillId="0" borderId="12" xfId="1" applyNumberFormat="1" applyFont="1" applyBorder="1" applyAlignment="1">
      <alignment horizontal="right"/>
    </xf>
    <xf numFmtId="181" fontId="9" fillId="0" borderId="12" xfId="1" applyNumberFormat="1" applyFont="1" applyBorder="1" applyAlignment="1">
      <alignment horizontal="centerContinuous"/>
    </xf>
    <xf numFmtId="181" fontId="5" fillId="0" borderId="5" xfId="1" applyNumberFormat="1" applyFont="1" applyBorder="1" applyAlignment="1">
      <alignment horizontal="right" vertical="center"/>
    </xf>
    <xf numFmtId="181" fontId="5" fillId="0" borderId="2" xfId="1" applyNumberFormat="1" applyFont="1" applyBorder="1" applyAlignment="1">
      <alignment horizontal="right" vertical="center"/>
    </xf>
    <xf numFmtId="181" fontId="5" fillId="0" borderId="8" xfId="1" applyNumberFormat="1" applyFont="1" applyBorder="1" applyAlignment="1">
      <alignment horizontal="right" vertical="center"/>
    </xf>
    <xf numFmtId="178" fontId="5" fillId="0" borderId="3" xfId="1" applyNumberFormat="1" applyFont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8" fillId="0" borderId="0" xfId="13" applyFont="1" applyAlignment="1">
      <alignment vertical="center"/>
    </xf>
    <xf numFmtId="0" fontId="9" fillId="0" borderId="0" xfId="13" applyFont="1" applyAlignment="1">
      <alignment vertical="center"/>
    </xf>
    <xf numFmtId="0" fontId="5" fillId="0" borderId="0" xfId="11" applyFont="1" applyAlignment="1">
      <alignment horizontal="right" vertical="center"/>
    </xf>
    <xf numFmtId="0" fontId="9" fillId="0" borderId="7" xfId="13" applyFont="1" applyBorder="1" applyAlignment="1">
      <alignment vertical="center"/>
    </xf>
    <xf numFmtId="0" fontId="9" fillId="0" borderId="9" xfId="13" applyFont="1" applyBorder="1" applyAlignment="1">
      <alignment horizontal="centerContinuous" vertical="center"/>
    </xf>
    <xf numFmtId="0" fontId="9" fillId="0" borderId="15" xfId="13" applyFont="1" applyBorder="1" applyAlignment="1">
      <alignment horizontal="centerContinuous" vertical="center"/>
    </xf>
    <xf numFmtId="178" fontId="9" fillId="0" borderId="9" xfId="13" applyNumberFormat="1" applyFont="1" applyBorder="1" applyAlignment="1">
      <alignment horizontal="centerContinuous" vertical="center"/>
    </xf>
    <xf numFmtId="178" fontId="9" fillId="0" borderId="11" xfId="13" applyNumberFormat="1" applyFont="1" applyBorder="1" applyAlignment="1">
      <alignment horizontal="centerContinuous" vertical="center"/>
    </xf>
    <xf numFmtId="178" fontId="9" fillId="0" borderId="15" xfId="13" applyNumberFormat="1" applyFont="1" applyBorder="1" applyAlignment="1">
      <alignment horizontal="centerContinuous" vertical="center"/>
    </xf>
    <xf numFmtId="0" fontId="9" fillId="0" borderId="4" xfId="13" applyFont="1" applyBorder="1" applyAlignment="1">
      <alignment vertical="center"/>
    </xf>
    <xf numFmtId="38" fontId="5" fillId="0" borderId="11" xfId="1" applyFont="1" applyBorder="1" applyAlignment="1">
      <alignment horizontal="centerContinuous" vertical="center"/>
    </xf>
    <xf numFmtId="178" fontId="9" fillId="0" borderId="10" xfId="13" applyNumberFormat="1" applyFont="1" applyBorder="1" applyAlignment="1">
      <alignment horizontal="distributed" vertical="center" justifyLastLine="1"/>
    </xf>
    <xf numFmtId="178" fontId="9" fillId="0" borderId="10" xfId="13" applyNumberFormat="1" applyFont="1" applyBorder="1" applyAlignment="1">
      <alignment horizontal="center" vertical="center" shrinkToFit="1"/>
    </xf>
    <xf numFmtId="0" fontId="5" fillId="0" borderId="0" xfId="11" applyFont="1" applyBorder="1" applyAlignment="1">
      <alignment vertical="center"/>
    </xf>
    <xf numFmtId="178" fontId="5" fillId="0" borderId="5" xfId="13" applyNumberFormat="1" applyFont="1" applyBorder="1" applyAlignment="1">
      <alignment vertical="center"/>
    </xf>
    <xf numFmtId="0" fontId="5" fillId="0" borderId="0" xfId="13" applyFont="1" applyBorder="1" applyAlignment="1">
      <alignment vertical="center"/>
    </xf>
    <xf numFmtId="0" fontId="5" fillId="0" borderId="4" xfId="11" applyFont="1" applyBorder="1" applyAlignment="1">
      <alignment horizontal="right" vertical="center"/>
    </xf>
    <xf numFmtId="0" fontId="5" fillId="0" borderId="12" xfId="11" applyFont="1" applyBorder="1" applyAlignment="1">
      <alignment vertical="center"/>
    </xf>
    <xf numFmtId="0" fontId="5" fillId="0" borderId="6" xfId="11" applyFont="1" applyBorder="1" applyAlignment="1">
      <alignment horizontal="right" vertical="center"/>
    </xf>
    <xf numFmtId="0" fontId="5" fillId="0" borderId="3" xfId="11" applyFont="1" applyBorder="1" applyAlignment="1">
      <alignment vertical="center"/>
    </xf>
    <xf numFmtId="0" fontId="5" fillId="0" borderId="8" xfId="11" applyFont="1" applyBorder="1" applyAlignment="1">
      <alignment vertical="center"/>
    </xf>
    <xf numFmtId="178" fontId="5" fillId="0" borderId="2" xfId="13" applyNumberFormat="1" applyFont="1" applyBorder="1" applyAlignment="1">
      <alignment vertical="center"/>
    </xf>
    <xf numFmtId="178" fontId="5" fillId="0" borderId="8" xfId="13" applyNumberFormat="1" applyFont="1" applyBorder="1" applyAlignment="1">
      <alignment vertical="center"/>
    </xf>
    <xf numFmtId="178" fontId="5" fillId="0" borderId="3" xfId="13" applyNumberFormat="1" applyFont="1" applyBorder="1" applyAlignment="1">
      <alignment vertical="center"/>
    </xf>
    <xf numFmtId="0" fontId="5" fillId="0" borderId="4" xfId="13" applyFont="1" applyBorder="1" applyAlignment="1">
      <alignment vertical="center"/>
    </xf>
    <xf numFmtId="3" fontId="5" fillId="0" borderId="4" xfId="13" applyNumberFormat="1" applyFont="1" applyBorder="1" applyAlignment="1">
      <alignment vertical="center"/>
    </xf>
    <xf numFmtId="3" fontId="5" fillId="0" borderId="5" xfId="13" applyNumberFormat="1" applyFont="1" applyBorder="1" applyAlignment="1">
      <alignment vertical="center"/>
    </xf>
    <xf numFmtId="181" fontId="5" fillId="0" borderId="4" xfId="1" applyNumberFormat="1" applyFont="1" applyBorder="1" applyAlignment="1">
      <alignment vertical="center"/>
    </xf>
    <xf numFmtId="0" fontId="5" fillId="0" borderId="12" xfId="13" applyFont="1" applyBorder="1" applyAlignment="1">
      <alignment vertical="center"/>
    </xf>
    <xf numFmtId="3" fontId="5" fillId="0" borderId="12" xfId="13" applyNumberFormat="1" applyFont="1" applyBorder="1" applyAlignment="1">
      <alignment vertical="center"/>
    </xf>
    <xf numFmtId="0" fontId="5" fillId="0" borderId="6" xfId="13" applyFont="1" applyBorder="1" applyAlignment="1">
      <alignment vertical="center"/>
    </xf>
    <xf numFmtId="0" fontId="5" fillId="0" borderId="8" xfId="13" applyFont="1" applyBorder="1" applyAlignment="1">
      <alignment vertical="center"/>
    </xf>
    <xf numFmtId="4" fontId="0" fillId="0" borderId="2" xfId="0" applyNumberFormat="1" applyBorder="1" applyAlignment="1">
      <alignment horizontal="center"/>
    </xf>
    <xf numFmtId="3" fontId="5" fillId="0" borderId="0" xfId="13" applyNumberFormat="1" applyFont="1" applyBorder="1" applyAlignment="1">
      <alignment vertical="center"/>
    </xf>
    <xf numFmtId="4" fontId="5" fillId="0" borderId="0" xfId="13" applyNumberFormat="1" applyFont="1" applyBorder="1" applyAlignment="1">
      <alignment vertical="center"/>
    </xf>
    <xf numFmtId="0" fontId="9" fillId="0" borderId="7" xfId="1" applyNumberFormat="1" applyFont="1" applyBorder="1" applyAlignment="1">
      <alignment horizontal="centerContinuous" vertical="center"/>
    </xf>
    <xf numFmtId="0" fontId="9" fillId="0" borderId="14" xfId="1" applyNumberFormat="1" applyFont="1" applyBorder="1" applyAlignment="1">
      <alignment horizontal="centerContinuous" vertical="center"/>
    </xf>
    <xf numFmtId="38" fontId="9" fillId="0" borderId="13" xfId="1" applyFont="1" applyBorder="1" applyAlignment="1">
      <alignment vertical="center"/>
    </xf>
    <xf numFmtId="38" fontId="9" fillId="0" borderId="14" xfId="1" applyFont="1" applyBorder="1" applyAlignment="1">
      <alignment vertical="center"/>
    </xf>
    <xf numFmtId="38" fontId="9" fillId="0" borderId="3" xfId="1" applyFont="1" applyBorder="1" applyAlignment="1">
      <alignment vertical="center"/>
    </xf>
    <xf numFmtId="38" fontId="9" fillId="0" borderId="8" xfId="1" applyFont="1" applyBorder="1" applyAlignment="1">
      <alignment vertical="center"/>
    </xf>
    <xf numFmtId="0" fontId="5" fillId="0" borderId="13" xfId="1" applyNumberFormat="1" applyFont="1" applyBorder="1" applyAlignment="1">
      <alignment vertical="center"/>
    </xf>
    <xf numFmtId="178" fontId="5" fillId="0" borderId="1" xfId="1" applyNumberFormat="1" applyFont="1" applyBorder="1" applyAlignment="1">
      <alignment horizontal="center" vertical="center"/>
    </xf>
    <xf numFmtId="178" fontId="5" fillId="0" borderId="6" xfId="1" applyNumberFormat="1" applyFont="1" applyBorder="1" applyAlignment="1">
      <alignment horizontal="center" vertical="center"/>
    </xf>
    <xf numFmtId="185" fontId="5" fillId="0" borderId="4" xfId="9" applyNumberFormat="1" applyFont="1" applyBorder="1" applyAlignment="1">
      <alignment horizontal="centerContinuous" vertical="center"/>
    </xf>
    <xf numFmtId="0" fontId="5" fillId="0" borderId="0" xfId="9" applyFont="1" applyBorder="1" applyAlignment="1">
      <alignment horizontal="centerContinuous" vertical="center"/>
    </xf>
    <xf numFmtId="177" fontId="5" fillId="0" borderId="4" xfId="9" applyNumberFormat="1" applyFont="1" applyBorder="1" applyAlignment="1">
      <alignment horizontal="centerContinuous" vertical="center"/>
    </xf>
    <xf numFmtId="177" fontId="5" fillId="0" borderId="0" xfId="9" applyNumberFormat="1" applyFont="1" applyBorder="1" applyAlignment="1">
      <alignment horizontal="right" vertical="center"/>
    </xf>
    <xf numFmtId="177" fontId="5" fillId="0" borderId="6" xfId="9" applyNumberFormat="1" applyFont="1" applyBorder="1" applyAlignment="1">
      <alignment horizontal="centerContinuous" vertical="center"/>
    </xf>
    <xf numFmtId="177" fontId="5" fillId="0" borderId="3" xfId="9" applyNumberFormat="1" applyFont="1" applyBorder="1" applyAlignment="1">
      <alignment horizontal="right" vertical="center"/>
    </xf>
    <xf numFmtId="178" fontId="5" fillId="0" borderId="2" xfId="1" applyNumberFormat="1" applyFont="1" applyFill="1" applyBorder="1" applyAlignment="1">
      <alignment horizontal="right" vertical="center"/>
    </xf>
    <xf numFmtId="38" fontId="5" fillId="0" borderId="0" xfId="1" applyFont="1" applyFill="1" applyAlignment="1">
      <alignment vertical="center"/>
    </xf>
    <xf numFmtId="178" fontId="5" fillId="0" borderId="0" xfId="1" applyNumberFormat="1" applyFont="1" applyFill="1" applyBorder="1" applyAlignment="1">
      <alignment vertical="center"/>
    </xf>
    <xf numFmtId="38" fontId="5" fillId="0" borderId="0" xfId="1" quotePrefix="1" applyFont="1" applyFill="1" applyAlignment="1">
      <alignment horizontal="right"/>
    </xf>
    <xf numFmtId="38" fontId="5" fillId="0" borderId="7" xfId="1" applyFont="1" applyBorder="1" applyAlignment="1">
      <alignment horizontal="centerContinuous" vertical="center" shrinkToFit="1"/>
    </xf>
    <xf numFmtId="38" fontId="9" fillId="0" borderId="13" xfId="1" applyFont="1" applyBorder="1" applyAlignment="1">
      <alignment horizontal="centerContinuous" vertical="center" shrinkToFit="1"/>
    </xf>
    <xf numFmtId="38" fontId="9" fillId="0" borderId="14" xfId="1" applyFont="1" applyBorder="1" applyAlignment="1">
      <alignment horizontal="centerContinuous" vertical="center" shrinkToFit="1"/>
    </xf>
    <xf numFmtId="178" fontId="5" fillId="0" borderId="0" xfId="1" applyNumberFormat="1" applyFont="1" applyBorder="1" applyAlignment="1">
      <alignment horizontal="right" vertical="center"/>
    </xf>
    <xf numFmtId="178" fontId="5" fillId="0" borderId="2" xfId="1" applyNumberFormat="1" applyFont="1" applyBorder="1" applyAlignment="1">
      <alignment horizontal="right" vertical="center"/>
    </xf>
    <xf numFmtId="0" fontId="5" fillId="0" borderId="4" xfId="9" applyFont="1" applyBorder="1" applyAlignment="1">
      <alignment horizontal="centerContinuous" vertical="center"/>
    </xf>
    <xf numFmtId="0" fontId="5" fillId="0" borderId="0" xfId="9" applyFont="1" applyBorder="1" applyAlignment="1">
      <alignment horizontal="right" vertical="center"/>
    </xf>
    <xf numFmtId="0" fontId="9" fillId="0" borderId="4" xfId="1" applyNumberFormat="1" applyFont="1" applyBorder="1" applyAlignment="1">
      <alignment horizontal="centerContinuous" vertical="center"/>
    </xf>
    <xf numFmtId="0" fontId="9" fillId="0" borderId="12" xfId="1" applyNumberFormat="1" applyFont="1" applyBorder="1" applyAlignment="1">
      <alignment horizontal="centerContinuous" vertical="center"/>
    </xf>
    <xf numFmtId="38" fontId="9" fillId="0" borderId="12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178" fontId="5" fillId="0" borderId="1" xfId="1" applyNumberFormat="1" applyFont="1" applyBorder="1" applyAlignment="1">
      <alignment vertical="center"/>
    </xf>
    <xf numFmtId="178" fontId="9" fillId="0" borderId="9" xfId="1" applyNumberFormat="1" applyFont="1" applyBorder="1" applyAlignment="1">
      <alignment horizontal="centerContinuous" vertical="center"/>
    </xf>
    <xf numFmtId="178" fontId="5" fillId="0" borderId="15" xfId="1" applyNumberFormat="1" applyFont="1" applyBorder="1" applyAlignment="1">
      <alignment horizontal="centerContinuous" vertical="center"/>
    </xf>
    <xf numFmtId="178" fontId="5" fillId="0" borderId="9" xfId="1" applyNumberFormat="1" applyFont="1" applyBorder="1" applyAlignment="1">
      <alignment horizontal="centerContinuous" vertical="center"/>
    </xf>
    <xf numFmtId="178" fontId="5" fillId="0" borderId="11" xfId="1" applyNumberFormat="1" applyFont="1" applyBorder="1" applyAlignment="1">
      <alignment horizontal="centerContinuous" vertical="center"/>
    </xf>
    <xf numFmtId="178" fontId="5" fillId="0" borderId="6" xfId="1" applyNumberFormat="1" applyFont="1" applyBorder="1" applyAlignment="1">
      <alignment horizontal="centerContinuous" vertical="center"/>
    </xf>
    <xf numFmtId="178" fontId="5" fillId="0" borderId="10" xfId="1" applyNumberFormat="1" applyFont="1" applyBorder="1" applyAlignment="1">
      <alignment horizontal="distributed" vertical="center" justifyLastLine="1"/>
    </xf>
    <xf numFmtId="178" fontId="6" fillId="0" borderId="10" xfId="1" applyNumberFormat="1" applyFont="1" applyBorder="1" applyAlignment="1">
      <alignment horizontal="distributed" vertical="center" justifyLastLine="1"/>
    </xf>
    <xf numFmtId="178" fontId="5" fillId="0" borderId="6" xfId="1" applyNumberFormat="1" applyFont="1" applyBorder="1" applyAlignment="1">
      <alignment horizontal="right" vertical="center"/>
    </xf>
    <xf numFmtId="184" fontId="5" fillId="0" borderId="4" xfId="1" applyNumberFormat="1" applyFont="1" applyBorder="1" applyAlignment="1">
      <alignment horizontal="right" vertical="center"/>
    </xf>
    <xf numFmtId="178" fontId="5" fillId="0" borderId="3" xfId="1" applyNumberFormat="1" applyFont="1" applyBorder="1" applyAlignment="1">
      <alignment horizontal="centerContinuous" vertical="center"/>
    </xf>
    <xf numFmtId="178" fontId="5" fillId="0" borderId="8" xfId="1" applyNumberFormat="1" applyFont="1" applyBorder="1" applyAlignment="1">
      <alignment horizontal="centerContinuous" vertical="center"/>
    </xf>
    <xf numFmtId="176" fontId="0" fillId="0" borderId="0" xfId="0" applyNumberFormat="1" applyBorder="1"/>
    <xf numFmtId="0" fontId="0" fillId="0" borderId="0" xfId="0" applyBorder="1" applyAlignment="1">
      <alignment horizontal="center" vertical="center"/>
    </xf>
    <xf numFmtId="177" fontId="5" fillId="0" borderId="6" xfId="1" applyNumberFormat="1" applyFont="1" applyBorder="1" applyAlignment="1">
      <alignment horizontal="center" vertical="center"/>
    </xf>
    <xf numFmtId="0" fontId="8" fillId="0" borderId="0" xfId="14" applyFont="1" applyBorder="1" applyAlignment="1">
      <alignment vertical="center"/>
    </xf>
    <xf numFmtId="0" fontId="5" fillId="0" borderId="0" xfId="14" applyFont="1" applyBorder="1" applyAlignment="1">
      <alignment vertical="center"/>
    </xf>
    <xf numFmtId="0" fontId="5" fillId="0" borderId="0" xfId="14" applyFont="1" applyAlignment="1">
      <alignment vertical="center"/>
    </xf>
    <xf numFmtId="0" fontId="5" fillId="0" borderId="0" xfId="14" applyFont="1" applyAlignment="1">
      <alignment horizontal="right" vertical="center"/>
    </xf>
    <xf numFmtId="0" fontId="5" fillId="0" borderId="3" xfId="14" applyFont="1" applyBorder="1" applyAlignment="1">
      <alignment vertical="center"/>
    </xf>
    <xf numFmtId="0" fontId="5" fillId="0" borderId="7" xfId="17" applyFont="1" applyBorder="1" applyAlignment="1">
      <alignment vertical="center"/>
    </xf>
    <xf numFmtId="0" fontId="5" fillId="0" borderId="9" xfId="17" applyFont="1" applyBorder="1" applyAlignment="1">
      <alignment horizontal="center" vertical="center"/>
    </xf>
    <xf numFmtId="0" fontId="5" fillId="0" borderId="15" xfId="17" applyFont="1" applyBorder="1" applyAlignment="1">
      <alignment horizontal="center" vertical="center"/>
    </xf>
    <xf numFmtId="0" fontId="5" fillId="0" borderId="9" xfId="14" applyFont="1" applyBorder="1" applyAlignment="1">
      <alignment horizontal="center" vertical="center"/>
    </xf>
    <xf numFmtId="0" fontId="5" fillId="0" borderId="11" xfId="14" applyFont="1" applyBorder="1" applyAlignment="1">
      <alignment horizontal="center" vertical="center"/>
    </xf>
    <xf numFmtId="0" fontId="5" fillId="0" borderId="15" xfId="14" applyFont="1" applyBorder="1" applyAlignment="1">
      <alignment horizontal="center" vertical="center"/>
    </xf>
    <xf numFmtId="0" fontId="5" fillId="0" borderId="4" xfId="17" applyFont="1" applyBorder="1" applyAlignment="1">
      <alignment horizontal="left" vertical="center"/>
    </xf>
    <xf numFmtId="0" fontId="5" fillId="0" borderId="0" xfId="17" applyFont="1" applyBorder="1" applyAlignment="1">
      <alignment horizontal="left" vertical="center"/>
    </xf>
    <xf numFmtId="0" fontId="5" fillId="0" borderId="12" xfId="17" applyFont="1" applyBorder="1" applyAlignment="1">
      <alignment horizontal="left" vertical="center"/>
    </xf>
    <xf numFmtId="0" fontId="5" fillId="0" borderId="7" xfId="14" applyFont="1" applyBorder="1" applyAlignment="1">
      <alignment horizontal="center" vertical="center"/>
    </xf>
    <xf numFmtId="0" fontId="5" fillId="0" borderId="1" xfId="14" applyFont="1" applyBorder="1" applyAlignment="1">
      <alignment horizontal="center" vertical="center"/>
    </xf>
    <xf numFmtId="0" fontId="5" fillId="0" borderId="13" xfId="14" applyFont="1" applyBorder="1" applyAlignment="1">
      <alignment horizontal="center" vertical="center"/>
    </xf>
    <xf numFmtId="0" fontId="5" fillId="0" borderId="6" xfId="17" applyFont="1" applyBorder="1" applyAlignment="1">
      <alignment vertical="center"/>
    </xf>
    <xf numFmtId="0" fontId="5" fillId="0" borderId="3" xfId="17" applyFont="1" applyBorder="1" applyAlignment="1">
      <alignment vertical="center"/>
    </xf>
    <xf numFmtId="0" fontId="5" fillId="0" borderId="6" xfId="14" applyFont="1" applyBorder="1" applyAlignment="1">
      <alignment horizontal="center" vertical="center"/>
    </xf>
    <xf numFmtId="0" fontId="5" fillId="0" borderId="2" xfId="14" applyFont="1" applyBorder="1" applyAlignment="1">
      <alignment horizontal="center" vertical="center"/>
    </xf>
    <xf numFmtId="0" fontId="5" fillId="0" borderId="3" xfId="14" applyFont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3" fontId="5" fillId="0" borderId="4" xfId="14" applyNumberFormat="1" applyFont="1" applyBorder="1" applyAlignment="1">
      <alignment vertical="center"/>
    </xf>
    <xf numFmtId="3" fontId="5" fillId="0" borderId="5" xfId="14" applyNumberFormat="1" applyFont="1" applyBorder="1" applyAlignment="1">
      <alignment vertical="center"/>
    </xf>
    <xf numFmtId="0" fontId="5" fillId="0" borderId="6" xfId="14" applyFont="1" applyBorder="1" applyAlignment="1">
      <alignment vertical="center"/>
    </xf>
    <xf numFmtId="0" fontId="5" fillId="0" borderId="8" xfId="14" applyFont="1" applyBorder="1" applyAlignment="1">
      <alignment vertical="center"/>
    </xf>
    <xf numFmtId="3" fontId="5" fillId="0" borderId="2" xfId="14" applyNumberFormat="1" applyFont="1" applyBorder="1" applyAlignment="1">
      <alignment vertical="center"/>
    </xf>
    <xf numFmtId="3" fontId="5" fillId="0" borderId="8" xfId="14" applyNumberFormat="1" applyFont="1" applyBorder="1" applyAlignment="1">
      <alignment vertical="center"/>
    </xf>
    <xf numFmtId="3" fontId="5" fillId="0" borderId="12" xfId="14" applyNumberFormat="1" applyFont="1" applyBorder="1" applyAlignment="1">
      <alignment vertical="center"/>
    </xf>
    <xf numFmtId="0" fontId="5" fillId="0" borderId="5" xfId="14" applyFont="1" applyBorder="1" applyAlignment="1">
      <alignment vertical="center"/>
    </xf>
    <xf numFmtId="38" fontId="5" fillId="0" borderId="4" xfId="1" applyFont="1" applyBorder="1" applyAlignment="1"/>
    <xf numFmtId="177" fontId="5" fillId="0" borderId="4" xfId="1" applyNumberFormat="1" applyFont="1" applyBorder="1" applyAlignment="1">
      <alignment horizontal="center"/>
    </xf>
    <xf numFmtId="3" fontId="5" fillId="0" borderId="4" xfId="14" applyNumberFormat="1" applyFont="1" applyBorder="1" applyAlignment="1">
      <alignment horizontal="right" vertical="center"/>
    </xf>
    <xf numFmtId="3" fontId="5" fillId="0" borderId="5" xfId="14" applyNumberFormat="1" applyFont="1" applyBorder="1" applyAlignment="1">
      <alignment horizontal="right" vertical="center"/>
    </xf>
    <xf numFmtId="3" fontId="5" fillId="0" borderId="0" xfId="14" applyNumberFormat="1" applyFont="1" applyBorder="1" applyAlignment="1">
      <alignment horizontal="right" vertical="center"/>
    </xf>
    <xf numFmtId="177" fontId="5" fillId="0" borderId="4" xfId="1" applyNumberFormat="1" applyFont="1" applyBorder="1" applyAlignment="1">
      <alignment horizontal="center" wrapText="1"/>
    </xf>
    <xf numFmtId="186" fontId="5" fillId="0" borderId="4" xfId="14" applyNumberFormat="1" applyFont="1" applyBorder="1" applyAlignment="1">
      <alignment horizontal="right" vertical="center"/>
    </xf>
    <xf numFmtId="186" fontId="5" fillId="0" borderId="5" xfId="14" applyNumberFormat="1" applyFont="1" applyBorder="1" applyAlignment="1">
      <alignment horizontal="right" vertical="center"/>
    </xf>
    <xf numFmtId="186" fontId="5" fillId="0" borderId="0" xfId="14" applyNumberFormat="1" applyFont="1" applyBorder="1" applyAlignment="1">
      <alignment horizontal="right" vertical="center"/>
    </xf>
    <xf numFmtId="177" fontId="5" fillId="0" borderId="6" xfId="1" applyNumberFormat="1" applyFont="1" applyBorder="1" applyAlignment="1">
      <alignment horizontal="center"/>
    </xf>
    <xf numFmtId="3" fontId="5" fillId="0" borderId="6" xfId="14" applyNumberFormat="1" applyFont="1" applyBorder="1" applyAlignment="1">
      <alignment vertical="center"/>
    </xf>
    <xf numFmtId="3" fontId="5" fillId="0" borderId="3" xfId="14" applyNumberFormat="1" applyFont="1" applyBorder="1" applyAlignment="1">
      <alignment vertical="center"/>
    </xf>
    <xf numFmtId="0" fontId="5" fillId="0" borderId="0" xfId="17" applyFont="1" applyAlignment="1">
      <alignment horizontal="right"/>
    </xf>
    <xf numFmtId="0" fontId="5" fillId="0" borderId="0" xfId="17" quotePrefix="1" applyFont="1" applyAlignment="1">
      <alignment horizontal="right"/>
    </xf>
    <xf numFmtId="3" fontId="5" fillId="0" borderId="0" xfId="14" applyNumberFormat="1" applyFont="1" applyAlignment="1">
      <alignment vertical="center"/>
    </xf>
    <xf numFmtId="0" fontId="5" fillId="0" borderId="0" xfId="14" applyFont="1" applyBorder="1" applyAlignment="1">
      <alignment horizontal="right" vertical="center"/>
    </xf>
    <xf numFmtId="3" fontId="5" fillId="0" borderId="6" xfId="14" applyNumberFormat="1" applyFont="1" applyBorder="1" applyAlignment="1">
      <alignment horizontal="right" vertical="center"/>
    </xf>
    <xf numFmtId="3" fontId="5" fillId="0" borderId="2" xfId="14" applyNumberFormat="1" applyFont="1" applyBorder="1" applyAlignment="1">
      <alignment horizontal="right" vertical="center"/>
    </xf>
    <xf numFmtId="3" fontId="5" fillId="0" borderId="3" xfId="14" applyNumberFormat="1" applyFont="1" applyBorder="1" applyAlignment="1">
      <alignment horizontal="right" vertical="center"/>
    </xf>
    <xf numFmtId="0" fontId="5" fillId="0" borderId="7" xfId="14" applyFont="1" applyBorder="1" applyAlignment="1">
      <alignment vertical="center"/>
    </xf>
    <xf numFmtId="0" fontId="5" fillId="0" borderId="0" xfId="14" applyFont="1" applyBorder="1" applyAlignment="1">
      <alignment horizontal="center" vertical="center"/>
    </xf>
    <xf numFmtId="38" fontId="5" fillId="0" borderId="8" xfId="1" applyFont="1" applyBorder="1" applyAlignment="1">
      <alignment horizontal="right" vertical="center"/>
    </xf>
    <xf numFmtId="0" fontId="5" fillId="0" borderId="6" xfId="17" applyFont="1" applyBorder="1" applyAlignment="1">
      <alignment horizontal="center" vertical="center"/>
    </xf>
    <xf numFmtId="0" fontId="5" fillId="0" borderId="8" xfId="17" applyFont="1" applyBorder="1" applyAlignment="1">
      <alignment horizontal="center" vertical="center"/>
    </xf>
    <xf numFmtId="0" fontId="5" fillId="0" borderId="8" xfId="14" applyFont="1" applyBorder="1" applyAlignment="1">
      <alignment horizontal="center" vertical="center"/>
    </xf>
    <xf numFmtId="0" fontId="5" fillId="0" borderId="12" xfId="14" applyFont="1" applyBorder="1" applyAlignment="1">
      <alignment vertical="center"/>
    </xf>
    <xf numFmtId="0" fontId="5" fillId="0" borderId="4" xfId="14" applyFont="1" applyBorder="1" applyAlignment="1">
      <alignment horizontal="center" vertical="center"/>
    </xf>
    <xf numFmtId="0" fontId="5" fillId="0" borderId="5" xfId="14" applyFont="1" applyBorder="1" applyAlignment="1">
      <alignment horizontal="center" vertical="center"/>
    </xf>
    <xf numFmtId="0" fontId="0" fillId="0" borderId="0" xfId="0" applyBorder="1"/>
    <xf numFmtId="0" fontId="5" fillId="0" borderId="0" xfId="15" applyFont="1" applyBorder="1" applyAlignment="1">
      <alignment horizontal="center" vertical="center"/>
    </xf>
    <xf numFmtId="0" fontId="5" fillId="0" borderId="5" xfId="15" applyFont="1" applyBorder="1" applyAlignment="1">
      <alignment horizontal="center" vertical="center"/>
    </xf>
    <xf numFmtId="38" fontId="5" fillId="0" borderId="5" xfId="1" applyFont="1" applyBorder="1" applyAlignment="1">
      <alignment horizontal="center"/>
    </xf>
    <xf numFmtId="178" fontId="5" fillId="0" borderId="8" xfId="1" applyNumberFormat="1" applyFont="1" applyBorder="1" applyAlignment="1">
      <alignment horizontal="right" vertical="center"/>
    </xf>
    <xf numFmtId="0" fontId="5" fillId="0" borderId="0" xfId="15" applyFont="1" applyAlignment="1">
      <alignment vertical="center"/>
    </xf>
    <xf numFmtId="0" fontId="5" fillId="0" borderId="0" xfId="15" applyFont="1" applyAlignment="1">
      <alignment horizontal="right" vertical="center"/>
    </xf>
    <xf numFmtId="0" fontId="5" fillId="0" borderId="3" xfId="15" applyFont="1" applyBorder="1" applyAlignment="1">
      <alignment vertical="center"/>
    </xf>
    <xf numFmtId="0" fontId="5" fillId="0" borderId="0" xfId="15" applyFont="1" applyBorder="1" applyAlignment="1">
      <alignment vertical="center"/>
    </xf>
    <xf numFmtId="0" fontId="5" fillId="0" borderId="6" xfId="15" applyFont="1" applyBorder="1" applyAlignment="1">
      <alignment horizontal="center" vertical="center"/>
    </xf>
    <xf numFmtId="0" fontId="5" fillId="0" borderId="10" xfId="15" applyFont="1" applyBorder="1" applyAlignment="1">
      <alignment horizontal="center" vertical="center"/>
    </xf>
    <xf numFmtId="0" fontId="5" fillId="0" borderId="3" xfId="15" applyFont="1" applyBorder="1" applyAlignment="1">
      <alignment horizontal="center" vertical="center"/>
    </xf>
    <xf numFmtId="0" fontId="5" fillId="0" borderId="0" xfId="11" applyFont="1" applyBorder="1" applyAlignment="1">
      <alignment horizontal="center" vertical="center"/>
    </xf>
    <xf numFmtId="0" fontId="5" fillId="0" borderId="4" xfId="15" applyFont="1" applyBorder="1" applyAlignment="1">
      <alignment horizontal="right" vertical="center"/>
    </xf>
    <xf numFmtId="0" fontId="5" fillId="0" borderId="5" xfId="15" applyFont="1" applyBorder="1" applyAlignment="1">
      <alignment horizontal="right" vertical="center"/>
    </xf>
    <xf numFmtId="0" fontId="5" fillId="0" borderId="0" xfId="15" applyFont="1" applyBorder="1" applyAlignment="1">
      <alignment horizontal="right" vertical="center"/>
    </xf>
    <xf numFmtId="3" fontId="5" fillId="0" borderId="5" xfId="15" applyNumberFormat="1" applyFont="1" applyBorder="1" applyAlignment="1">
      <alignment vertical="center"/>
    </xf>
    <xf numFmtId="0" fontId="5" fillId="0" borderId="4" xfId="11" applyFont="1" applyBorder="1" applyAlignment="1">
      <alignment vertical="center"/>
    </xf>
    <xf numFmtId="0" fontId="5" fillId="0" borderId="0" xfId="11" applyFont="1" applyAlignment="1">
      <alignment vertical="center"/>
    </xf>
    <xf numFmtId="0" fontId="5" fillId="0" borderId="6" xfId="11" applyFont="1" applyBorder="1" applyAlignment="1">
      <alignment vertical="center"/>
    </xf>
    <xf numFmtId="0" fontId="5" fillId="0" borderId="3" xfId="11" applyFont="1" applyBorder="1" applyAlignment="1">
      <alignment horizontal="center" vertical="center"/>
    </xf>
    <xf numFmtId="0" fontId="5" fillId="0" borderId="2" xfId="15" applyFont="1" applyBorder="1" applyAlignment="1">
      <alignment horizontal="right" vertical="center"/>
    </xf>
    <xf numFmtId="3" fontId="5" fillId="0" borderId="2" xfId="15" applyNumberFormat="1" applyFont="1" applyBorder="1" applyAlignment="1">
      <alignment vertical="center"/>
    </xf>
    <xf numFmtId="3" fontId="5" fillId="0" borderId="5" xfId="15" applyNumberFormat="1" applyFont="1" applyBorder="1" applyAlignment="1">
      <alignment horizontal="right" vertical="center"/>
    </xf>
    <xf numFmtId="3" fontId="5" fillId="0" borderId="0" xfId="15" applyNumberFormat="1" applyFont="1" applyBorder="1" applyAlignment="1">
      <alignment horizontal="right" vertical="center"/>
    </xf>
    <xf numFmtId="0" fontId="5" fillId="0" borderId="4" xfId="15" applyFont="1" applyBorder="1" applyAlignment="1">
      <alignment vertical="center"/>
    </xf>
    <xf numFmtId="3" fontId="5" fillId="0" borderId="4" xfId="15" applyNumberFormat="1" applyFont="1" applyBorder="1" applyAlignment="1">
      <alignment vertical="center"/>
    </xf>
    <xf numFmtId="0" fontId="5" fillId="0" borderId="12" xfId="15" applyFont="1" applyBorder="1" applyAlignment="1">
      <alignment vertical="center"/>
    </xf>
    <xf numFmtId="38" fontId="5" fillId="0" borderId="5" xfId="15" applyNumberFormat="1" applyFont="1" applyBorder="1" applyAlignment="1">
      <alignment vertical="center"/>
    </xf>
    <xf numFmtId="0" fontId="5" fillId="0" borderId="12" xfId="15" applyFont="1" applyBorder="1" applyAlignment="1">
      <alignment horizontal="right" vertical="center"/>
    </xf>
    <xf numFmtId="0" fontId="5" fillId="0" borderId="6" xfId="15" applyFont="1" applyBorder="1" applyAlignment="1">
      <alignment vertical="center"/>
    </xf>
    <xf numFmtId="0" fontId="5" fillId="0" borderId="8" xfId="15" applyFont="1" applyBorder="1" applyAlignment="1">
      <alignment vertical="center"/>
    </xf>
    <xf numFmtId="4" fontId="5" fillId="0" borderId="0" xfId="15" applyNumberFormat="1" applyFont="1" applyBorder="1" applyAlignment="1">
      <alignment vertical="center"/>
    </xf>
    <xf numFmtId="3" fontId="5" fillId="0" borderId="0" xfId="15" applyNumberFormat="1" applyFont="1" applyBorder="1" applyAlignment="1">
      <alignment vertical="center"/>
    </xf>
    <xf numFmtId="38" fontId="5" fillId="0" borderId="24" xfId="1" applyFont="1" applyBorder="1" applyAlignment="1">
      <alignment vertical="center"/>
    </xf>
    <xf numFmtId="38" fontId="5" fillId="0" borderId="25" xfId="1" applyFont="1" applyBorder="1" applyAlignment="1">
      <alignment vertical="center"/>
    </xf>
    <xf numFmtId="38" fontId="5" fillId="0" borderId="26" xfId="1" applyFont="1" applyBorder="1" applyAlignment="1">
      <alignment vertical="center"/>
    </xf>
    <xf numFmtId="38" fontId="5" fillId="0" borderId="5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177" fontId="5" fillId="0" borderId="4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0" xfId="1" applyNumberFormat="1" applyFont="1" applyAlignment="1">
      <alignment vertical="center"/>
    </xf>
    <xf numFmtId="177" fontId="5" fillId="0" borderId="6" xfId="1" applyNumberFormat="1" applyFont="1" applyBorder="1" applyAlignment="1">
      <alignment vertical="center"/>
    </xf>
    <xf numFmtId="177" fontId="5" fillId="0" borderId="3" xfId="1" applyNumberFormat="1" applyFont="1" applyBorder="1" applyAlignment="1">
      <alignment vertical="center"/>
    </xf>
    <xf numFmtId="177" fontId="5" fillId="0" borderId="12" xfId="1" applyNumberFormat="1" applyFont="1" applyBorder="1" applyAlignment="1">
      <alignment vertical="center"/>
    </xf>
    <xf numFmtId="177" fontId="5" fillId="0" borderId="8" xfId="1" applyNumberFormat="1" applyFont="1" applyBorder="1" applyAlignment="1">
      <alignment vertical="center"/>
    </xf>
    <xf numFmtId="38" fontId="5" fillId="0" borderId="0" xfId="1" applyFont="1" applyAlignment="1">
      <alignment horizontal="left" vertical="center"/>
    </xf>
    <xf numFmtId="0" fontId="5" fillId="0" borderId="0" xfId="12" applyFont="1" applyAlignment="1">
      <alignment vertical="center"/>
    </xf>
    <xf numFmtId="3" fontId="5" fillId="0" borderId="4" xfId="1" applyNumberFormat="1" applyFont="1" applyBorder="1" applyAlignment="1">
      <alignment vertical="center"/>
    </xf>
    <xf numFmtId="3" fontId="5" fillId="0" borderId="5" xfId="1" applyNumberFormat="1" applyFont="1" applyBorder="1" applyAlignment="1">
      <alignment vertical="center"/>
    </xf>
    <xf numFmtId="3" fontId="5" fillId="0" borderId="0" xfId="1" applyNumberFormat="1" applyFont="1" applyBorder="1" applyAlignment="1">
      <alignment vertical="center"/>
    </xf>
    <xf numFmtId="3" fontId="5" fillId="0" borderId="2" xfId="1" applyNumberFormat="1" applyFont="1" applyBorder="1" applyAlignment="1">
      <alignment vertical="center"/>
    </xf>
    <xf numFmtId="3" fontId="5" fillId="0" borderId="12" xfId="1" applyNumberFormat="1" applyFont="1" applyBorder="1" applyAlignment="1">
      <alignment vertical="center"/>
    </xf>
    <xf numFmtId="3" fontId="5" fillId="0" borderId="8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horizontal="right" vertical="center"/>
    </xf>
    <xf numFmtId="3" fontId="5" fillId="0" borderId="5" xfId="1" applyNumberFormat="1" applyFont="1" applyBorder="1" applyAlignment="1">
      <alignment horizontal="right" vertical="center"/>
    </xf>
    <xf numFmtId="3" fontId="5" fillId="0" borderId="0" xfId="1" applyNumberFormat="1" applyFont="1" applyBorder="1" applyAlignment="1">
      <alignment horizontal="right" vertical="center"/>
    </xf>
    <xf numFmtId="3" fontId="5" fillId="0" borderId="5" xfId="1" applyNumberFormat="1" applyFont="1" applyBorder="1"/>
    <xf numFmtId="3" fontId="5" fillId="0" borderId="4" xfId="1" applyNumberFormat="1" applyFont="1" applyBorder="1"/>
    <xf numFmtId="3" fontId="5" fillId="0" borderId="0" xfId="1" applyNumberFormat="1" applyFont="1" applyBorder="1"/>
    <xf numFmtId="3" fontId="5" fillId="0" borderId="4" xfId="1" applyNumberFormat="1" applyFont="1" applyBorder="1" applyAlignment="1"/>
    <xf numFmtId="3" fontId="5" fillId="0" borderId="5" xfId="1" applyNumberFormat="1" applyFont="1" applyBorder="1" applyAlignment="1"/>
    <xf numFmtId="3" fontId="5" fillId="0" borderId="0" xfId="1" applyNumberFormat="1" applyFont="1" applyBorder="1" applyAlignment="1"/>
    <xf numFmtId="3" fontId="5" fillId="0" borderId="4" xfId="1" applyNumberFormat="1" applyFont="1" applyBorder="1" applyAlignment="1">
      <alignment horizontal="right"/>
    </xf>
    <xf numFmtId="3" fontId="5" fillId="0" borderId="5" xfId="1" applyNumberFormat="1" applyFont="1" applyBorder="1" applyAlignment="1">
      <alignment horizontal="right"/>
    </xf>
    <xf numFmtId="3" fontId="5" fillId="0" borderId="0" xfId="1" applyNumberFormat="1" applyFont="1" applyBorder="1" applyAlignment="1">
      <alignment horizontal="right"/>
    </xf>
    <xf numFmtId="3" fontId="5" fillId="0" borderId="6" xfId="1" applyNumberFormat="1" applyFont="1" applyBorder="1"/>
    <xf numFmtId="3" fontId="5" fillId="0" borderId="2" xfId="1" applyNumberFormat="1" applyFont="1" applyBorder="1"/>
    <xf numFmtId="3" fontId="5" fillId="0" borderId="3" xfId="1" applyNumberFormat="1" applyFont="1" applyBorder="1"/>
    <xf numFmtId="38" fontId="5" fillId="0" borderId="0" xfId="1" quotePrefix="1" applyFont="1" applyBorder="1" applyAlignment="1">
      <alignment horizontal="right" vertical="center"/>
    </xf>
    <xf numFmtId="180" fontId="0" fillId="0" borderId="0" xfId="1" applyNumberFormat="1" applyFont="1" applyBorder="1"/>
    <xf numFmtId="38" fontId="5" fillId="0" borderId="38" xfId="1" applyFont="1" applyBorder="1" applyAlignment="1">
      <alignment horizontal="center" vertical="center"/>
    </xf>
    <xf numFmtId="38" fontId="5" fillId="0" borderId="34" xfId="1" applyFont="1" applyBorder="1" applyAlignment="1">
      <alignment vertical="center"/>
    </xf>
    <xf numFmtId="38" fontId="5" fillId="0" borderId="34" xfId="1" applyFont="1" applyBorder="1" applyAlignment="1">
      <alignment horizontal="right" vertical="center"/>
    </xf>
    <xf numFmtId="180" fontId="27" fillId="0" borderId="23" xfId="8" applyNumberFormat="1" applyFont="1" applyBorder="1" applyAlignment="1">
      <alignment vertical="center"/>
    </xf>
    <xf numFmtId="187" fontId="5" fillId="0" borderId="4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187" fontId="5" fillId="0" borderId="5" xfId="1" applyNumberFormat="1" applyFont="1" applyBorder="1" applyAlignment="1">
      <alignment vertical="center"/>
    </xf>
    <xf numFmtId="187" fontId="5" fillId="0" borderId="12" xfId="1" applyNumberFormat="1" applyFont="1" applyBorder="1" applyAlignment="1">
      <alignment vertical="center"/>
    </xf>
    <xf numFmtId="0" fontId="5" fillId="0" borderId="0" xfId="16" applyFont="1" applyAlignment="1">
      <alignment vertical="center"/>
    </xf>
    <xf numFmtId="0" fontId="22" fillId="0" borderId="0" xfId="16" applyFont="1" applyAlignment="1">
      <alignment vertical="center"/>
    </xf>
    <xf numFmtId="0" fontId="5" fillId="0" borderId="3" xfId="16" applyFont="1" applyBorder="1" applyAlignment="1">
      <alignment vertical="center"/>
    </xf>
    <xf numFmtId="0" fontId="5" fillId="0" borderId="4" xfId="16" applyFont="1" applyBorder="1" applyAlignment="1">
      <alignment vertical="center"/>
    </xf>
    <xf numFmtId="0" fontId="5" fillId="0" borderId="6" xfId="16" applyFont="1" applyBorder="1" applyAlignment="1">
      <alignment horizontal="center" vertical="center"/>
    </xf>
    <xf numFmtId="0" fontId="5" fillId="0" borderId="10" xfId="16" applyFont="1" applyBorder="1" applyAlignment="1">
      <alignment horizontal="center" vertical="center"/>
    </xf>
    <xf numFmtId="0" fontId="5" fillId="0" borderId="3" xfId="16" applyFont="1" applyBorder="1" applyAlignment="1">
      <alignment horizontal="center" vertical="center"/>
    </xf>
    <xf numFmtId="0" fontId="5" fillId="0" borderId="0" xfId="16" applyFont="1" applyBorder="1" applyAlignment="1">
      <alignment horizontal="center" vertical="center"/>
    </xf>
    <xf numFmtId="183" fontId="5" fillId="0" borderId="4" xfId="16" applyNumberFormat="1" applyFont="1" applyBorder="1" applyAlignment="1">
      <alignment vertical="center"/>
    </xf>
    <xf numFmtId="183" fontId="5" fillId="0" borderId="5" xfId="16" applyNumberFormat="1" applyFont="1" applyBorder="1" applyAlignment="1">
      <alignment vertical="center"/>
    </xf>
    <xf numFmtId="183" fontId="5" fillId="0" borderId="0" xfId="16" applyNumberFormat="1" applyFont="1" applyBorder="1" applyAlignment="1">
      <alignment vertical="center"/>
    </xf>
    <xf numFmtId="0" fontId="5" fillId="0" borderId="6" xfId="16" applyFont="1" applyBorder="1" applyAlignment="1">
      <alignment vertical="center"/>
    </xf>
    <xf numFmtId="183" fontId="5" fillId="0" borderId="6" xfId="16" applyNumberFormat="1" applyFont="1" applyBorder="1" applyAlignment="1">
      <alignment vertical="center"/>
    </xf>
    <xf numFmtId="183" fontId="5" fillId="0" borderId="2" xfId="16" applyNumberFormat="1" applyFont="1" applyBorder="1" applyAlignment="1">
      <alignment vertical="center"/>
    </xf>
    <xf numFmtId="183" fontId="5" fillId="0" borderId="3" xfId="16" applyNumberFormat="1" applyFont="1" applyBorder="1" applyAlignment="1">
      <alignment vertical="center"/>
    </xf>
    <xf numFmtId="0" fontId="5" fillId="0" borderId="4" xfId="16" applyFont="1" applyBorder="1" applyAlignment="1">
      <alignment horizontal="center" vertical="center"/>
    </xf>
    <xf numFmtId="0" fontId="5" fillId="0" borderId="0" xfId="16" applyFont="1" applyBorder="1" applyAlignment="1">
      <alignment vertical="center"/>
    </xf>
    <xf numFmtId="0" fontId="5" fillId="0" borderId="12" xfId="16" applyFont="1" applyBorder="1" applyAlignment="1">
      <alignment vertical="center"/>
    </xf>
    <xf numFmtId="183" fontId="5" fillId="0" borderId="12" xfId="16" applyNumberFormat="1" applyFont="1" applyBorder="1" applyAlignment="1">
      <alignment vertical="center"/>
    </xf>
    <xf numFmtId="188" fontId="5" fillId="0" borderId="0" xfId="16" applyNumberFormat="1" applyFont="1" applyBorder="1" applyAlignment="1">
      <alignment vertical="center"/>
    </xf>
    <xf numFmtId="0" fontId="5" fillId="0" borderId="0" xfId="16" applyFont="1" applyAlignment="1">
      <alignment horizontal="right" vertical="center"/>
    </xf>
    <xf numFmtId="0" fontId="5" fillId="0" borderId="0" xfId="16" quotePrefix="1" applyFont="1" applyAlignment="1">
      <alignment horizontal="right" vertical="center"/>
    </xf>
    <xf numFmtId="0" fontId="31" fillId="0" borderId="7" xfId="7" applyBorder="1">
      <alignment vertical="center"/>
    </xf>
    <xf numFmtId="0" fontId="31" fillId="0" borderId="13" xfId="7" applyBorder="1">
      <alignment vertical="center"/>
    </xf>
    <xf numFmtId="0" fontId="31" fillId="0" borderId="14" xfId="7" applyBorder="1">
      <alignment vertical="center"/>
    </xf>
    <xf numFmtId="0" fontId="31" fillId="0" borderId="0" xfId="7">
      <alignment vertical="center"/>
    </xf>
    <xf numFmtId="0" fontId="31" fillId="0" borderId="4" xfId="7" applyBorder="1">
      <alignment vertical="center"/>
    </xf>
    <xf numFmtId="0" fontId="31" fillId="0" borderId="0" xfId="7" applyBorder="1">
      <alignment vertical="center"/>
    </xf>
    <xf numFmtId="0" fontId="31" fillId="0" borderId="12" xfId="7" applyBorder="1">
      <alignment vertical="center"/>
    </xf>
    <xf numFmtId="0" fontId="31" fillId="0" borderId="6" xfId="7" applyBorder="1">
      <alignment vertical="center"/>
    </xf>
    <xf numFmtId="0" fontId="31" fillId="0" borderId="3" xfId="7" applyBorder="1">
      <alignment vertical="center"/>
    </xf>
    <xf numFmtId="0" fontId="31" fillId="0" borderId="8" xfId="7" applyBorder="1">
      <alignment vertical="center"/>
    </xf>
    <xf numFmtId="0" fontId="14" fillId="0" borderId="0" xfId="18" applyFont="1" applyAlignment="1">
      <alignment horizontal="center"/>
    </xf>
    <xf numFmtId="0" fontId="2" fillId="0" borderId="0" xfId="8" applyAlignment="1"/>
    <xf numFmtId="0" fontId="37" fillId="0" borderId="9" xfId="8" applyFont="1" applyBorder="1" applyAlignment="1">
      <alignment horizontal="distributed" vertical="center" justifyLastLine="1"/>
    </xf>
    <xf numFmtId="0" fontId="36" fillId="0" borderId="11" xfId="8" applyFont="1" applyBorder="1" applyAlignment="1">
      <alignment horizontal="distributed" vertical="center" justifyLastLine="1"/>
    </xf>
    <xf numFmtId="0" fontId="36" fillId="0" borderId="15" xfId="8" applyFont="1" applyBorder="1" applyAlignment="1">
      <alignment horizontal="distributed" vertical="center" justifyLastLine="1"/>
    </xf>
    <xf numFmtId="0" fontId="37" fillId="0" borderId="39" xfId="8" applyFont="1" applyBorder="1" applyAlignment="1">
      <alignment horizontal="center" vertical="center" shrinkToFit="1"/>
    </xf>
    <xf numFmtId="0" fontId="36" fillId="0" borderId="39" xfId="8" applyFont="1" applyBorder="1" applyAlignment="1">
      <alignment horizontal="center" vertical="center" shrinkToFit="1"/>
    </xf>
    <xf numFmtId="0" fontId="37" fillId="0" borderId="1" xfId="8" applyFont="1" applyBorder="1" applyAlignment="1">
      <alignment horizontal="distributed" vertical="center" justifyLastLine="1" shrinkToFit="1"/>
    </xf>
    <xf numFmtId="0" fontId="36" fillId="0" borderId="2" xfId="8" applyFont="1" applyBorder="1" applyAlignment="1">
      <alignment horizontal="distributed" vertical="center" justifyLastLine="1" shrinkToFit="1"/>
    </xf>
    <xf numFmtId="38" fontId="5" fillId="0" borderId="9" xfId="4" applyFont="1" applyBorder="1" applyAlignment="1">
      <alignment horizontal="center" vertical="center"/>
    </xf>
    <xf numFmtId="38" fontId="5" fillId="0" borderId="11" xfId="4" applyFont="1" applyBorder="1" applyAlignment="1">
      <alignment horizontal="center" vertical="center"/>
    </xf>
    <xf numFmtId="38" fontId="5" fillId="0" borderId="15" xfId="4" applyFont="1" applyBorder="1" applyAlignment="1">
      <alignment horizontal="center" vertical="center"/>
    </xf>
    <xf numFmtId="38" fontId="5" fillId="0" borderId="6" xfId="4" applyFont="1" applyBorder="1" applyAlignment="1">
      <alignment horizontal="center" vertical="center"/>
    </xf>
    <xf numFmtId="38" fontId="5" fillId="0" borderId="3" xfId="4" applyFont="1" applyBorder="1" applyAlignment="1">
      <alignment horizontal="center" vertical="center"/>
    </xf>
    <xf numFmtId="38" fontId="5" fillId="0" borderId="8" xfId="4" applyFont="1" applyBorder="1" applyAlignment="1">
      <alignment horizontal="center" vertical="center"/>
    </xf>
    <xf numFmtId="38" fontId="5" fillId="0" borderId="9" xfId="4" applyFont="1" applyBorder="1" applyAlignment="1">
      <alignment horizontal="center"/>
    </xf>
    <xf numFmtId="38" fontId="5" fillId="0" borderId="11" xfId="4" applyFont="1" applyBorder="1" applyAlignment="1">
      <alignment horizontal="center"/>
    </xf>
    <xf numFmtId="38" fontId="5" fillId="0" borderId="15" xfId="4" applyFont="1" applyBorder="1" applyAlignment="1">
      <alignment horizontal="center"/>
    </xf>
    <xf numFmtId="38" fontId="5" fillId="0" borderId="6" xfId="4" applyFont="1" applyBorder="1" applyAlignment="1">
      <alignment horizontal="center"/>
    </xf>
    <xf numFmtId="38" fontId="5" fillId="0" borderId="3" xfId="4" applyFont="1" applyBorder="1" applyAlignment="1">
      <alignment horizontal="center"/>
    </xf>
    <xf numFmtId="38" fontId="5" fillId="0" borderId="8" xfId="4" applyFont="1" applyBorder="1" applyAlignment="1">
      <alignment horizontal="center"/>
    </xf>
    <xf numFmtId="183" fontId="0" fillId="0" borderId="0" xfId="0" applyNumberFormat="1" applyBorder="1" applyAlignment="1"/>
    <xf numFmtId="38" fontId="5" fillId="0" borderId="16" xfId="4" applyFont="1" applyBorder="1" applyAlignment="1">
      <alignment horizontal="center" vertical="center"/>
    </xf>
    <xf numFmtId="38" fontId="5" fillId="0" borderId="17" xfId="4" applyFont="1" applyBorder="1" applyAlignment="1">
      <alignment horizontal="center" vertical="center"/>
    </xf>
    <xf numFmtId="38" fontId="5" fillId="0" borderId="18" xfId="4" applyFont="1" applyBorder="1" applyAlignment="1">
      <alignment horizontal="center" vertical="center"/>
    </xf>
    <xf numFmtId="38" fontId="5" fillId="0" borderId="7" xfId="4" applyFont="1" applyBorder="1" applyAlignment="1">
      <alignment horizontal="center" vertical="center"/>
    </xf>
    <xf numFmtId="38" fontId="5" fillId="0" borderId="13" xfId="4" applyFont="1" applyBorder="1" applyAlignment="1">
      <alignment horizontal="center" vertical="center"/>
    </xf>
    <xf numFmtId="38" fontId="5" fillId="0" borderId="14" xfId="4" applyFont="1" applyBorder="1" applyAlignment="1">
      <alignment horizontal="center" vertical="center"/>
    </xf>
    <xf numFmtId="0" fontId="5" fillId="0" borderId="9" xfId="14" applyFont="1" applyBorder="1" applyAlignment="1">
      <alignment horizontal="center" vertical="center"/>
    </xf>
    <xf numFmtId="0" fontId="5" fillId="0" borderId="11" xfId="14" applyFont="1" applyBorder="1" applyAlignment="1">
      <alignment horizontal="center" vertical="center"/>
    </xf>
    <xf numFmtId="0" fontId="5" fillId="0" borderId="15" xfId="14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/>
    </xf>
    <xf numFmtId="38" fontId="5" fillId="0" borderId="3" xfId="1" applyFont="1" applyBorder="1" applyAlignment="1">
      <alignment horizontal="center"/>
    </xf>
    <xf numFmtId="38" fontId="5" fillId="0" borderId="8" xfId="1" applyFont="1" applyBorder="1" applyAlignment="1">
      <alignment horizontal="center"/>
    </xf>
    <xf numFmtId="38" fontId="5" fillId="0" borderId="9" xfId="1" applyFont="1" applyBorder="1" applyAlignment="1">
      <alignment horizontal="center"/>
    </xf>
    <xf numFmtId="38" fontId="5" fillId="0" borderId="11" xfId="1" applyFont="1" applyBorder="1" applyAlignment="1">
      <alignment horizontal="center"/>
    </xf>
    <xf numFmtId="38" fontId="5" fillId="0" borderId="15" xfId="1" applyFont="1" applyBorder="1" applyAlignment="1">
      <alignment horizontal="center"/>
    </xf>
    <xf numFmtId="0" fontId="5" fillId="0" borderId="9" xfId="15" applyFont="1" applyBorder="1" applyAlignment="1">
      <alignment horizontal="center" vertical="center"/>
    </xf>
    <xf numFmtId="0" fontId="5" fillId="0" borderId="11" xfId="15" applyFont="1" applyBorder="1" applyAlignment="1">
      <alignment horizontal="center" vertical="center"/>
    </xf>
    <xf numFmtId="0" fontId="5" fillId="0" borderId="15" xfId="15" applyFont="1" applyBorder="1" applyAlignment="1">
      <alignment horizontal="center" vertical="center"/>
    </xf>
    <xf numFmtId="38" fontId="5" fillId="0" borderId="0" xfId="1" applyFont="1" applyAlignment="1">
      <alignment horizontal="left" vertical="center"/>
    </xf>
    <xf numFmtId="38" fontId="5" fillId="0" borderId="7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5" fillId="0" borderId="9" xfId="16" applyFont="1" applyBorder="1" applyAlignment="1">
      <alignment horizontal="center" vertical="center"/>
    </xf>
    <xf numFmtId="0" fontId="5" fillId="0" borderId="15" xfId="16" applyFont="1" applyBorder="1" applyAlignment="1">
      <alignment horizontal="center" vertical="center"/>
    </xf>
    <xf numFmtId="0" fontId="5" fillId="0" borderId="6" xfId="16" applyFont="1" applyBorder="1" applyAlignment="1">
      <alignment horizontal="left" vertical="center"/>
    </xf>
    <xf numFmtId="0" fontId="5" fillId="0" borderId="3" xfId="16" applyFont="1" applyBorder="1" applyAlignment="1">
      <alignment horizontal="left" vertical="center"/>
    </xf>
    <xf numFmtId="0" fontId="5" fillId="0" borderId="8" xfId="16" applyFont="1" applyBorder="1" applyAlignment="1">
      <alignment horizontal="left" vertical="center"/>
    </xf>
    <xf numFmtId="0" fontId="5" fillId="0" borderId="11" xfId="16" applyFont="1" applyBorder="1" applyAlignment="1">
      <alignment horizontal="center" vertical="center"/>
    </xf>
  </cellXfs>
  <cellStyles count="20">
    <cellStyle name="桁区切り" xfId="1" builtinId="6"/>
    <cellStyle name="桁区切り 2" xfId="2"/>
    <cellStyle name="桁区切り 2 2" xfId="3"/>
    <cellStyle name="桁区切り 3" xfId="4"/>
    <cellStyle name="取引価格情報＿送信用" xfId="5"/>
    <cellStyle name="標準" xfId="0" builtinId="0"/>
    <cellStyle name="標準 2" xfId="6"/>
    <cellStyle name="標準 2 2" xfId="7"/>
    <cellStyle name="標準 3" xfId="8"/>
    <cellStyle name="標準_センター情報１０月分" xfId="9"/>
    <cellStyle name="標準_業務月報　　　　　　　　　　目次" xfId="10"/>
    <cellStyle name="標準_業務月報　Ｐ　５４～　５９　和牛「３」　　　　近畿" xfId="11"/>
    <cellStyle name="標準_業務月報　Ｐ　６８～　７３　乳牛「２・３」　　近畿" xfId="12"/>
    <cellStyle name="標準_業務月報　Ｐ　７４～　７５　フルセット　　　　近畿" xfId="13"/>
    <cellStyle name="標準_業務月報　Ｐ　９０～　９７　和牛「３」　　　　中京" xfId="14"/>
    <cellStyle name="標準_業務月報　Ｐ１０４～１０５　フルセット　　　　中京" xfId="15"/>
    <cellStyle name="標準_業務月報（１）Ｐ　３　　　　部分肉センター総流通量" xfId="16"/>
    <cellStyle name="標準_業務月報（４）Ｐ　４～　７　和牛４" xfId="17"/>
    <cellStyle name="標準_業務月報表紙・裏表紙・背表紙" xfId="18"/>
    <cellStyle name="標準_業務月報利用上の留意事項" xfId="19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95250</xdr:rowOff>
    </xdr:from>
    <xdr:to>
      <xdr:col>3</xdr:col>
      <xdr:colOff>295275</xdr:colOff>
      <xdr:row>4</xdr:row>
      <xdr:rowOff>104775</xdr:rowOff>
    </xdr:to>
    <xdr:sp macro="" textlink="">
      <xdr:nvSpPr>
        <xdr:cNvPr id="2" name="Rectangle 1" descr="&#10;">
          <a:extLst>
            <a:ext uri="{FF2B5EF4-FFF2-40B4-BE49-F238E27FC236}">
              <a16:creationId xmlns:a16="http://schemas.microsoft.com/office/drawing/2014/main" id="{B3034740-44E0-F52A-E783-95E5E8B0281A}"/>
            </a:ext>
          </a:extLst>
        </xdr:cNvPr>
        <xdr:cNvSpPr>
          <a:spLocks noChangeArrowheads="1"/>
        </xdr:cNvSpPr>
      </xdr:nvSpPr>
      <xdr:spPr bwMode="auto">
        <a:xfrm>
          <a:off x="523875" y="400050"/>
          <a:ext cx="1209675" cy="314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Ｎｏ．３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62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683559</xdr:colOff>
      <xdr:row>9</xdr:row>
      <xdr:rowOff>179294</xdr:rowOff>
    </xdr:from>
    <xdr:to>
      <xdr:col>16</xdr:col>
      <xdr:colOff>0</xdr:colOff>
      <xdr:row>11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10FDA35-7BB0-7FCC-E3DC-FAD288C240D2}"/>
            </a:ext>
          </a:extLst>
        </xdr:cNvPr>
        <xdr:cNvCxnSpPr/>
      </xdr:nvCxnSpPr>
      <xdr:spPr>
        <a:xfrm>
          <a:off x="5748618" y="1680882"/>
          <a:ext cx="2454088" cy="2017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c04\shareddocs\&#20385;&#26684;&#20844;&#34920;&#38306;&#36899;\2007\1_Day_Por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3611;&#23614;&#65297;&#2652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2007"/>
      <sheetName val="Input"/>
      <sheetName val="試算表"/>
      <sheetName val="Check"/>
      <sheetName val="Week"/>
      <sheetName val="豚_C"/>
      <sheetName val="Information"/>
      <sheetName val="1_Day_Pork"/>
    </sheetNames>
    <sheetDataSet>
      <sheetData sheetId="0"/>
      <sheetData sheetId="1" refreshError="1">
        <row r="2">
          <cell r="H2">
            <v>1.05</v>
          </cell>
        </row>
        <row r="5">
          <cell r="C5">
            <v>2007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裏表紙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tabSelected="1" zoomScale="70" zoomScaleNormal="70" workbookViewId="0"/>
  </sheetViews>
  <sheetFormatPr defaultColWidth="7.5" defaultRowHeight="12" x14ac:dyDescent="0.15"/>
  <cols>
    <col min="1" max="1" width="3.5" style="122" customWidth="1"/>
    <col min="2" max="2" width="8.75" style="122" customWidth="1"/>
    <col min="3" max="3" width="6.625" style="122" customWidth="1"/>
    <col min="4" max="4" width="7.125" style="122" customWidth="1"/>
    <col min="5" max="5" width="7.375" style="122" customWidth="1"/>
    <col min="6" max="6" width="5.5" style="122" customWidth="1"/>
    <col min="7" max="7" width="19.25" style="122" customWidth="1"/>
    <col min="8" max="8" width="9.625" style="122" customWidth="1"/>
    <col min="9" max="9" width="4.75" style="122" customWidth="1"/>
    <col min="10" max="16384" width="7.5" style="122"/>
  </cols>
  <sheetData>
    <row r="1" spans="2:9" x14ac:dyDescent="0.15">
      <c r="D1" s="123"/>
    </row>
    <row r="2" spans="2:9" x14ac:dyDescent="0.15">
      <c r="B2" s="123"/>
      <c r="C2" s="123"/>
      <c r="D2" s="123"/>
    </row>
    <row r="10" spans="2:9" ht="42" x14ac:dyDescent="0.4">
      <c r="G10" s="124" t="s">
        <v>82</v>
      </c>
      <c r="H10" s="124"/>
    </row>
    <row r="11" spans="2:9" ht="30" customHeight="1" x14ac:dyDescent="0.4">
      <c r="G11" s="125"/>
      <c r="H11" s="125"/>
    </row>
    <row r="12" spans="2:9" ht="42" x14ac:dyDescent="0.4">
      <c r="G12" s="126" t="s">
        <v>83</v>
      </c>
      <c r="H12" s="126"/>
    </row>
    <row r="13" spans="2:9" ht="42" x14ac:dyDescent="0.4">
      <c r="G13" s="126"/>
      <c r="H13" s="126"/>
    </row>
    <row r="14" spans="2:9" ht="18" customHeight="1" x14ac:dyDescent="0.4">
      <c r="G14" s="126"/>
      <c r="H14" s="126"/>
    </row>
    <row r="15" spans="2:9" ht="18" customHeight="1" x14ac:dyDescent="0.4">
      <c r="G15" s="126"/>
      <c r="H15" s="126"/>
    </row>
    <row r="16" spans="2:9" ht="17.25" x14ac:dyDescent="0.2">
      <c r="I16" s="127" t="s">
        <v>467</v>
      </c>
    </row>
    <row r="17" spans="7:10" ht="17.25" x14ac:dyDescent="0.2">
      <c r="I17" s="127"/>
    </row>
    <row r="18" spans="7:10" ht="17.25" x14ac:dyDescent="0.2">
      <c r="H18" s="781">
        <v>12.2011</v>
      </c>
      <c r="I18" s="782"/>
      <c r="J18" s="782"/>
    </row>
    <row r="20" spans="7:10" ht="18" customHeight="1" x14ac:dyDescent="0.15"/>
    <row r="21" spans="7:10" ht="18" customHeight="1" x14ac:dyDescent="0.15"/>
    <row r="22" spans="7:10" ht="21" x14ac:dyDescent="0.2">
      <c r="I22" s="128" t="s">
        <v>84</v>
      </c>
    </row>
    <row r="23" spans="7:10" x14ac:dyDescent="0.15">
      <c r="I23" s="129"/>
    </row>
    <row r="24" spans="7:10" ht="29.25" customHeight="1" x14ac:dyDescent="0.3">
      <c r="I24" s="130" t="s">
        <v>85</v>
      </c>
    </row>
    <row r="25" spans="7:10" x14ac:dyDescent="0.15">
      <c r="I25" s="129"/>
    </row>
    <row r="26" spans="7:10" ht="21" customHeight="1" x14ac:dyDescent="0.15">
      <c r="G26" s="131"/>
      <c r="I26" s="132" t="s">
        <v>86</v>
      </c>
    </row>
  </sheetData>
  <mergeCells count="1">
    <mergeCell ref="H18:J18"/>
  </mergeCells>
  <phoneticPr fontId="7"/>
  <pageMargins left="0.59055118110236227" right="0.46" top="0.55000000000000004" bottom="0.71" header="0.74" footer="0.51181102362204722"/>
  <pageSetup paperSize="9" orientation="landscape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7"/>
  <sheetViews>
    <sheetView zoomScale="75" workbookViewId="0"/>
  </sheetViews>
  <sheetFormatPr defaultColWidth="7.5" defaultRowHeight="12" x14ac:dyDescent="0.15"/>
  <cols>
    <col min="1" max="1" width="1.75" style="312" customWidth="1"/>
    <col min="2" max="2" width="4.125" style="312" customWidth="1"/>
    <col min="3" max="3" width="3.125" style="312" customWidth="1"/>
    <col min="4" max="4" width="2.625" style="312" customWidth="1"/>
    <col min="5" max="7" width="5.875" style="312" customWidth="1"/>
    <col min="8" max="8" width="8.125" style="312" customWidth="1"/>
    <col min="9" max="11" width="5.875" style="312" customWidth="1"/>
    <col min="12" max="12" width="8.125" style="312" customWidth="1"/>
    <col min="13" max="15" width="5.875" style="312" customWidth="1"/>
    <col min="16" max="16" width="8.125" style="312" customWidth="1"/>
    <col min="17" max="19" width="5.875" style="312" customWidth="1"/>
    <col min="20" max="20" width="8.125" style="312" customWidth="1"/>
    <col min="21" max="23" width="5.875" style="312" customWidth="1"/>
    <col min="24" max="24" width="8.125" style="312" customWidth="1"/>
    <col min="25" max="16384" width="7.5" style="312"/>
  </cols>
  <sheetData>
    <row r="3" spans="2:26" x14ac:dyDescent="0.15">
      <c r="B3" s="312" t="s">
        <v>176</v>
      </c>
    </row>
    <row r="4" spans="2:26" x14ac:dyDescent="0.15"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X4" s="313" t="s">
        <v>10</v>
      </c>
    </row>
    <row r="5" spans="2:26" ht="6" customHeight="1" x14ac:dyDescent="0.15">
      <c r="B5" s="208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208"/>
      <c r="X5" s="313"/>
    </row>
    <row r="6" spans="2:26" x14ac:dyDescent="0.15">
      <c r="B6" s="315"/>
      <c r="C6" s="316" t="s">
        <v>0</v>
      </c>
      <c r="D6" s="317"/>
      <c r="E6" s="796" t="s">
        <v>177</v>
      </c>
      <c r="F6" s="797"/>
      <c r="G6" s="797"/>
      <c r="H6" s="798"/>
      <c r="I6" s="796" t="s">
        <v>178</v>
      </c>
      <c r="J6" s="797"/>
      <c r="K6" s="797"/>
      <c r="L6" s="798"/>
      <c r="M6" s="796" t="s">
        <v>179</v>
      </c>
      <c r="N6" s="797"/>
      <c r="O6" s="797"/>
      <c r="P6" s="798"/>
      <c r="Q6" s="796" t="s">
        <v>180</v>
      </c>
      <c r="R6" s="797"/>
      <c r="S6" s="797"/>
      <c r="T6" s="798"/>
      <c r="U6" s="796" t="s">
        <v>181</v>
      </c>
      <c r="V6" s="797"/>
      <c r="W6" s="797"/>
      <c r="X6" s="798"/>
      <c r="Z6" s="208"/>
    </row>
    <row r="7" spans="2:26" x14ac:dyDescent="0.15">
      <c r="B7" s="318" t="s">
        <v>4</v>
      </c>
      <c r="C7" s="319"/>
      <c r="D7" s="320"/>
      <c r="E7" s="321" t="s">
        <v>5</v>
      </c>
      <c r="F7" s="322" t="s">
        <v>6</v>
      </c>
      <c r="G7" s="323" t="s">
        <v>7</v>
      </c>
      <c r="H7" s="322" t="s">
        <v>8</v>
      </c>
      <c r="I7" s="321" t="s">
        <v>5</v>
      </c>
      <c r="J7" s="322" t="s">
        <v>6</v>
      </c>
      <c r="K7" s="324" t="s">
        <v>7</v>
      </c>
      <c r="L7" s="322" t="s">
        <v>8</v>
      </c>
      <c r="M7" s="321" t="s">
        <v>5</v>
      </c>
      <c r="N7" s="322" t="s">
        <v>6</v>
      </c>
      <c r="O7" s="324" t="s">
        <v>7</v>
      </c>
      <c r="P7" s="322" t="s">
        <v>8</v>
      </c>
      <c r="Q7" s="324" t="s">
        <v>5</v>
      </c>
      <c r="R7" s="322" t="s">
        <v>6</v>
      </c>
      <c r="S7" s="324" t="s">
        <v>7</v>
      </c>
      <c r="T7" s="322" t="s">
        <v>8</v>
      </c>
      <c r="U7" s="322" t="s">
        <v>5</v>
      </c>
      <c r="V7" s="325" t="s">
        <v>6</v>
      </c>
      <c r="W7" s="322" t="s">
        <v>7</v>
      </c>
      <c r="X7" s="326" t="s">
        <v>8</v>
      </c>
      <c r="Z7" s="208"/>
    </row>
    <row r="8" spans="2:26" x14ac:dyDescent="0.15">
      <c r="B8" s="327"/>
      <c r="C8" s="314"/>
      <c r="D8" s="314"/>
      <c r="E8" s="328"/>
      <c r="F8" s="329"/>
      <c r="G8" s="330" t="s">
        <v>9</v>
      </c>
      <c r="H8" s="329"/>
      <c r="I8" s="328"/>
      <c r="J8" s="329"/>
      <c r="K8" s="328" t="s">
        <v>9</v>
      </c>
      <c r="L8" s="329"/>
      <c r="M8" s="328"/>
      <c r="N8" s="329"/>
      <c r="O8" s="328" t="s">
        <v>9</v>
      </c>
      <c r="P8" s="329"/>
      <c r="Q8" s="328"/>
      <c r="R8" s="329"/>
      <c r="S8" s="328" t="s">
        <v>9</v>
      </c>
      <c r="T8" s="329"/>
      <c r="U8" s="329"/>
      <c r="V8" s="330"/>
      <c r="W8" s="329" t="s">
        <v>9</v>
      </c>
      <c r="X8" s="331"/>
      <c r="Z8" s="208"/>
    </row>
    <row r="9" spans="2:26" x14ac:dyDescent="0.15">
      <c r="B9" s="285" t="s">
        <v>42</v>
      </c>
      <c r="C9" s="294">
        <v>18</v>
      </c>
      <c r="D9" s="300" t="s">
        <v>66</v>
      </c>
      <c r="E9" s="332">
        <v>3046</v>
      </c>
      <c r="F9" s="333">
        <v>3518</v>
      </c>
      <c r="G9" s="208">
        <v>3321</v>
      </c>
      <c r="H9" s="333">
        <v>53831</v>
      </c>
      <c r="I9" s="332">
        <v>2520</v>
      </c>
      <c r="J9" s="333">
        <v>3113</v>
      </c>
      <c r="K9" s="332">
        <v>2825</v>
      </c>
      <c r="L9" s="333">
        <v>62648</v>
      </c>
      <c r="M9" s="332">
        <v>1155</v>
      </c>
      <c r="N9" s="333">
        <v>1598</v>
      </c>
      <c r="O9" s="332">
        <v>1334</v>
      </c>
      <c r="P9" s="333">
        <v>66669</v>
      </c>
      <c r="Q9" s="303">
        <v>2678</v>
      </c>
      <c r="R9" s="303">
        <v>3208</v>
      </c>
      <c r="S9" s="303">
        <v>3000</v>
      </c>
      <c r="T9" s="333">
        <v>222692</v>
      </c>
      <c r="U9" s="333">
        <v>5198</v>
      </c>
      <c r="V9" s="208">
        <v>6510</v>
      </c>
      <c r="W9" s="333">
        <v>5534</v>
      </c>
      <c r="X9" s="334">
        <v>57927</v>
      </c>
      <c r="Z9" s="208"/>
    </row>
    <row r="10" spans="2:26" x14ac:dyDescent="0.15">
      <c r="B10" s="301"/>
      <c r="C10" s="294">
        <v>19</v>
      </c>
      <c r="D10" s="304"/>
      <c r="E10" s="332">
        <v>2625</v>
      </c>
      <c r="F10" s="333">
        <v>3411</v>
      </c>
      <c r="G10" s="208">
        <v>3010</v>
      </c>
      <c r="H10" s="333">
        <v>57715</v>
      </c>
      <c r="I10" s="332">
        <v>2205</v>
      </c>
      <c r="J10" s="333">
        <v>2993</v>
      </c>
      <c r="K10" s="332">
        <v>2628</v>
      </c>
      <c r="L10" s="333">
        <v>77707</v>
      </c>
      <c r="M10" s="332">
        <v>1155</v>
      </c>
      <c r="N10" s="333">
        <v>1658</v>
      </c>
      <c r="O10" s="332">
        <v>1406</v>
      </c>
      <c r="P10" s="333">
        <v>76986</v>
      </c>
      <c r="Q10" s="303">
        <v>2520</v>
      </c>
      <c r="R10" s="303">
        <v>3518</v>
      </c>
      <c r="S10" s="303">
        <v>2961</v>
      </c>
      <c r="T10" s="333">
        <v>346675</v>
      </c>
      <c r="U10" s="333">
        <v>4682</v>
      </c>
      <c r="V10" s="208">
        <v>6195</v>
      </c>
      <c r="W10" s="333">
        <v>5228</v>
      </c>
      <c r="X10" s="334">
        <v>59045</v>
      </c>
      <c r="Z10" s="208"/>
    </row>
    <row r="11" spans="2:26" x14ac:dyDescent="0.15">
      <c r="B11" s="301"/>
      <c r="C11" s="294">
        <v>20</v>
      </c>
      <c r="D11" s="304"/>
      <c r="E11" s="332">
        <v>2730</v>
      </c>
      <c r="F11" s="333">
        <v>3465</v>
      </c>
      <c r="G11" s="208">
        <v>3024</v>
      </c>
      <c r="H11" s="333">
        <v>57676</v>
      </c>
      <c r="I11" s="332">
        <v>1890</v>
      </c>
      <c r="J11" s="333">
        <v>2940</v>
      </c>
      <c r="K11" s="332">
        <v>2470</v>
      </c>
      <c r="L11" s="333">
        <v>68642</v>
      </c>
      <c r="M11" s="332">
        <v>1050</v>
      </c>
      <c r="N11" s="333">
        <v>1680</v>
      </c>
      <c r="O11" s="332">
        <v>1336</v>
      </c>
      <c r="P11" s="333">
        <v>113807</v>
      </c>
      <c r="Q11" s="303">
        <v>2468</v>
      </c>
      <c r="R11" s="303">
        <v>3051</v>
      </c>
      <c r="S11" s="303">
        <v>2836</v>
      </c>
      <c r="T11" s="333">
        <v>500506</v>
      </c>
      <c r="U11" s="333">
        <v>4515</v>
      </c>
      <c r="V11" s="208">
        <v>6090</v>
      </c>
      <c r="W11" s="333">
        <v>5180</v>
      </c>
      <c r="X11" s="334">
        <v>53116</v>
      </c>
      <c r="Z11" s="208"/>
    </row>
    <row r="12" spans="2:26" x14ac:dyDescent="0.15">
      <c r="B12" s="301"/>
      <c r="C12" s="294">
        <v>21</v>
      </c>
      <c r="D12" s="304"/>
      <c r="E12" s="332">
        <v>2573</v>
      </c>
      <c r="F12" s="333">
        <v>3360</v>
      </c>
      <c r="G12" s="208">
        <v>2962</v>
      </c>
      <c r="H12" s="333">
        <v>61416</v>
      </c>
      <c r="I12" s="332">
        <v>1785</v>
      </c>
      <c r="J12" s="333">
        <v>2730</v>
      </c>
      <c r="K12" s="332">
        <v>2321</v>
      </c>
      <c r="L12" s="333">
        <v>66313</v>
      </c>
      <c r="M12" s="332">
        <v>945</v>
      </c>
      <c r="N12" s="333">
        <v>1680</v>
      </c>
      <c r="O12" s="332">
        <v>1294</v>
      </c>
      <c r="P12" s="333">
        <v>100840</v>
      </c>
      <c r="Q12" s="332">
        <v>2405</v>
      </c>
      <c r="R12" s="333">
        <v>3380</v>
      </c>
      <c r="S12" s="332">
        <v>2765</v>
      </c>
      <c r="T12" s="333">
        <v>480077</v>
      </c>
      <c r="U12" s="333">
        <v>3675</v>
      </c>
      <c r="V12" s="208">
        <v>5670</v>
      </c>
      <c r="W12" s="333">
        <v>4474</v>
      </c>
      <c r="X12" s="334">
        <v>56167</v>
      </c>
      <c r="Z12" s="208"/>
    </row>
    <row r="13" spans="2:26" x14ac:dyDescent="0.15">
      <c r="B13" s="295"/>
      <c r="C13" s="299">
        <v>22</v>
      </c>
      <c r="D13" s="306"/>
      <c r="E13" s="335">
        <v>2625</v>
      </c>
      <c r="F13" s="335">
        <v>3203</v>
      </c>
      <c r="G13" s="335">
        <v>2909</v>
      </c>
      <c r="H13" s="335">
        <v>65459</v>
      </c>
      <c r="I13" s="335">
        <v>1995</v>
      </c>
      <c r="J13" s="335">
        <v>2835</v>
      </c>
      <c r="K13" s="335">
        <v>2375</v>
      </c>
      <c r="L13" s="335">
        <v>57738</v>
      </c>
      <c r="M13" s="335">
        <v>945</v>
      </c>
      <c r="N13" s="335">
        <v>1575</v>
      </c>
      <c r="O13" s="335">
        <v>1286</v>
      </c>
      <c r="P13" s="335">
        <v>106053</v>
      </c>
      <c r="Q13" s="335">
        <v>2310</v>
      </c>
      <c r="R13" s="335">
        <v>2783</v>
      </c>
      <c r="S13" s="335">
        <v>2586</v>
      </c>
      <c r="T13" s="335">
        <v>567129</v>
      </c>
      <c r="U13" s="335">
        <v>4200</v>
      </c>
      <c r="V13" s="335">
        <v>5880</v>
      </c>
      <c r="W13" s="335">
        <v>4763</v>
      </c>
      <c r="X13" s="336">
        <v>60385</v>
      </c>
      <c r="Z13" s="208"/>
    </row>
    <row r="14" spans="2:26" x14ac:dyDescent="0.15">
      <c r="B14" s="301"/>
      <c r="C14" s="294">
        <v>12</v>
      </c>
      <c r="D14" s="304"/>
      <c r="E14" s="333">
        <v>2730</v>
      </c>
      <c r="F14" s="333">
        <v>3150</v>
      </c>
      <c r="G14" s="333">
        <v>3027.0175512219198</v>
      </c>
      <c r="H14" s="333">
        <v>8579.7000000000007</v>
      </c>
      <c r="I14" s="333">
        <v>2205</v>
      </c>
      <c r="J14" s="333">
        <v>2625</v>
      </c>
      <c r="K14" s="333">
        <v>2423.5077634621744</v>
      </c>
      <c r="L14" s="333">
        <v>7266.8</v>
      </c>
      <c r="M14" s="333">
        <v>1155</v>
      </c>
      <c r="N14" s="333">
        <v>1420.65</v>
      </c>
      <c r="O14" s="333">
        <v>1311.8809720957181</v>
      </c>
      <c r="P14" s="333">
        <v>15018.5</v>
      </c>
      <c r="Q14" s="333">
        <v>2520</v>
      </c>
      <c r="R14" s="333">
        <v>2782.5</v>
      </c>
      <c r="S14" s="333">
        <v>2694.4899356457022</v>
      </c>
      <c r="T14" s="333">
        <v>62156.3</v>
      </c>
      <c r="U14" s="333">
        <v>4725</v>
      </c>
      <c r="V14" s="333">
        <v>5880</v>
      </c>
      <c r="W14" s="333">
        <v>5235.5414769853323</v>
      </c>
      <c r="X14" s="334">
        <v>7688.5</v>
      </c>
      <c r="Z14" s="208"/>
    </row>
    <row r="15" spans="2:26" x14ac:dyDescent="0.15">
      <c r="B15" s="301" t="s">
        <v>74</v>
      </c>
      <c r="C15" s="294">
        <v>1</v>
      </c>
      <c r="D15" s="304" t="s">
        <v>75</v>
      </c>
      <c r="E15" s="333">
        <v>2730</v>
      </c>
      <c r="F15" s="333">
        <v>3045</v>
      </c>
      <c r="G15" s="333">
        <v>2906.3268814878893</v>
      </c>
      <c r="H15" s="333">
        <v>5013.6000000000004</v>
      </c>
      <c r="I15" s="333">
        <v>2205</v>
      </c>
      <c r="J15" s="333">
        <v>2625</v>
      </c>
      <c r="K15" s="333">
        <v>2397.6283633509229</v>
      </c>
      <c r="L15" s="333">
        <v>7118.4</v>
      </c>
      <c r="M15" s="333">
        <v>1155</v>
      </c>
      <c r="N15" s="333">
        <v>1420.65</v>
      </c>
      <c r="O15" s="333">
        <v>1269.0831105134096</v>
      </c>
      <c r="P15" s="333">
        <v>10432.4</v>
      </c>
      <c r="Q15" s="333">
        <v>2415</v>
      </c>
      <c r="R15" s="333">
        <v>2793</v>
      </c>
      <c r="S15" s="333">
        <v>2620.9291481254495</v>
      </c>
      <c r="T15" s="333">
        <v>67677.8</v>
      </c>
      <c r="U15" s="333">
        <v>4725</v>
      </c>
      <c r="V15" s="333">
        <v>5040</v>
      </c>
      <c r="W15" s="333">
        <v>4880.8975409836075</v>
      </c>
      <c r="X15" s="334">
        <v>4058.2</v>
      </c>
      <c r="Z15" s="208"/>
    </row>
    <row r="16" spans="2:26" x14ac:dyDescent="0.15">
      <c r="B16" s="301"/>
      <c r="C16" s="294">
        <v>2</v>
      </c>
      <c r="D16" s="304"/>
      <c r="E16" s="333">
        <v>2625</v>
      </c>
      <c r="F16" s="333">
        <v>3097.5</v>
      </c>
      <c r="G16" s="333">
        <v>2944.0114174924602</v>
      </c>
      <c r="H16" s="333">
        <v>4827</v>
      </c>
      <c r="I16" s="333">
        <v>2100</v>
      </c>
      <c r="J16" s="333">
        <v>2695.35</v>
      </c>
      <c r="K16" s="333">
        <v>2415.3628557409238</v>
      </c>
      <c r="L16" s="333">
        <v>6041.6</v>
      </c>
      <c r="M16" s="333">
        <v>1155</v>
      </c>
      <c r="N16" s="333">
        <v>1417.5</v>
      </c>
      <c r="O16" s="333">
        <v>1258.6602654811845</v>
      </c>
      <c r="P16" s="333">
        <v>10461.5</v>
      </c>
      <c r="Q16" s="333">
        <v>2415</v>
      </c>
      <c r="R16" s="333">
        <v>2835</v>
      </c>
      <c r="S16" s="333">
        <v>2637.822122553313</v>
      </c>
      <c r="T16" s="333">
        <v>50476.800000000003</v>
      </c>
      <c r="U16" s="333">
        <v>4515</v>
      </c>
      <c r="V16" s="333">
        <v>5040</v>
      </c>
      <c r="W16" s="333">
        <v>4855.0059469350426</v>
      </c>
      <c r="X16" s="334">
        <v>2525.6</v>
      </c>
      <c r="Z16" s="208"/>
    </row>
    <row r="17" spans="2:26" x14ac:dyDescent="0.15">
      <c r="B17" s="301"/>
      <c r="C17" s="294">
        <v>3</v>
      </c>
      <c r="D17" s="304"/>
      <c r="E17" s="333">
        <v>2730</v>
      </c>
      <c r="F17" s="333">
        <v>3097.5</v>
      </c>
      <c r="G17" s="333">
        <v>2921.2334785078583</v>
      </c>
      <c r="H17" s="334">
        <v>5138.1000000000004</v>
      </c>
      <c r="I17" s="333">
        <v>2100</v>
      </c>
      <c r="J17" s="333">
        <v>2730</v>
      </c>
      <c r="K17" s="333">
        <v>2419.7678634180634</v>
      </c>
      <c r="L17" s="333">
        <v>4403</v>
      </c>
      <c r="M17" s="333">
        <v>1155</v>
      </c>
      <c r="N17" s="208">
        <v>1508.8500000000001</v>
      </c>
      <c r="O17" s="334">
        <v>1291.9032600992214</v>
      </c>
      <c r="P17" s="333">
        <v>7263.4</v>
      </c>
      <c r="Q17" s="333">
        <v>2415</v>
      </c>
      <c r="R17" s="333">
        <v>2940</v>
      </c>
      <c r="S17" s="333">
        <v>2664.4160995155789</v>
      </c>
      <c r="T17" s="333">
        <v>47281.9</v>
      </c>
      <c r="U17" s="333">
        <v>4515</v>
      </c>
      <c r="V17" s="333">
        <v>5040</v>
      </c>
      <c r="W17" s="333">
        <v>4806.3233148019463</v>
      </c>
      <c r="X17" s="334">
        <v>2859.5</v>
      </c>
      <c r="Z17" s="208"/>
    </row>
    <row r="18" spans="2:26" x14ac:dyDescent="0.15">
      <c r="B18" s="301"/>
      <c r="C18" s="294">
        <v>4</v>
      </c>
      <c r="D18" s="304"/>
      <c r="E18" s="333">
        <v>2730</v>
      </c>
      <c r="F18" s="333">
        <v>3097.5</v>
      </c>
      <c r="G18" s="333">
        <v>2930.4345385914376</v>
      </c>
      <c r="H18" s="333">
        <v>5870.9</v>
      </c>
      <c r="I18" s="333">
        <v>2100</v>
      </c>
      <c r="J18" s="333">
        <v>2730</v>
      </c>
      <c r="K18" s="333">
        <v>2424.6825630551461</v>
      </c>
      <c r="L18" s="333">
        <v>5701.5</v>
      </c>
      <c r="M18" s="333">
        <v>1155</v>
      </c>
      <c r="N18" s="333">
        <v>1508.8500000000001</v>
      </c>
      <c r="O18" s="333">
        <v>1297.2384315635659</v>
      </c>
      <c r="P18" s="333">
        <v>7737.8</v>
      </c>
      <c r="Q18" s="333">
        <v>2415</v>
      </c>
      <c r="R18" s="333">
        <v>2940</v>
      </c>
      <c r="S18" s="333">
        <v>2668.8359766645322</v>
      </c>
      <c r="T18" s="333">
        <v>60301.7</v>
      </c>
      <c r="U18" s="333">
        <v>4200</v>
      </c>
      <c r="V18" s="333">
        <v>4935</v>
      </c>
      <c r="W18" s="333">
        <v>4499.5379229871642</v>
      </c>
      <c r="X18" s="334">
        <v>3339.3</v>
      </c>
    </row>
    <row r="19" spans="2:26" x14ac:dyDescent="0.15">
      <c r="B19" s="301"/>
      <c r="C19" s="294">
        <v>5</v>
      </c>
      <c r="D19" s="304"/>
      <c r="E19" s="333">
        <v>2730</v>
      </c>
      <c r="F19" s="333">
        <v>3097.5</v>
      </c>
      <c r="G19" s="333">
        <v>2919.1055920478984</v>
      </c>
      <c r="H19" s="333">
        <v>5878</v>
      </c>
      <c r="I19" s="333">
        <v>2100</v>
      </c>
      <c r="J19" s="333">
        <v>2730</v>
      </c>
      <c r="K19" s="333">
        <v>2414.3857375004727</v>
      </c>
      <c r="L19" s="333">
        <v>5509.4</v>
      </c>
      <c r="M19" s="333">
        <v>1155</v>
      </c>
      <c r="N19" s="333">
        <v>1470</v>
      </c>
      <c r="O19" s="333">
        <v>1263.8342619297327</v>
      </c>
      <c r="P19" s="333">
        <v>8616.9</v>
      </c>
      <c r="Q19" s="333">
        <v>2415</v>
      </c>
      <c r="R19" s="333">
        <v>2919</v>
      </c>
      <c r="S19" s="333">
        <v>2664.1188110130356</v>
      </c>
      <c r="T19" s="333">
        <v>67094.399999999994</v>
      </c>
      <c r="U19" s="333">
        <v>4200</v>
      </c>
      <c r="V19" s="333">
        <v>4725</v>
      </c>
      <c r="W19" s="333">
        <v>4458.6929053523763</v>
      </c>
      <c r="X19" s="333">
        <v>3055.4</v>
      </c>
      <c r="Y19" s="208"/>
    </row>
    <row r="20" spans="2:26" x14ac:dyDescent="0.15">
      <c r="B20" s="301"/>
      <c r="C20" s="294">
        <v>6</v>
      </c>
      <c r="D20" s="304"/>
      <c r="E20" s="334">
        <v>2730</v>
      </c>
      <c r="F20" s="333">
        <v>3097.5</v>
      </c>
      <c r="G20" s="333">
        <v>2927.6398157196709</v>
      </c>
      <c r="H20" s="333">
        <v>5491.8</v>
      </c>
      <c r="I20" s="333">
        <v>2100</v>
      </c>
      <c r="J20" s="333">
        <v>2650.2000000000003</v>
      </c>
      <c r="K20" s="333">
        <v>2397.8756904069774</v>
      </c>
      <c r="L20" s="333">
        <v>4178.3999999999996</v>
      </c>
      <c r="M20" s="333">
        <v>1155</v>
      </c>
      <c r="N20" s="333">
        <v>1470</v>
      </c>
      <c r="O20" s="333">
        <v>1240.3886938202243</v>
      </c>
      <c r="P20" s="333">
        <v>4712.7</v>
      </c>
      <c r="Q20" s="333">
        <v>2415</v>
      </c>
      <c r="R20" s="333">
        <v>2940</v>
      </c>
      <c r="S20" s="333">
        <v>2725.9462186881738</v>
      </c>
      <c r="T20" s="333">
        <v>53768.9</v>
      </c>
      <c r="U20" s="333">
        <v>4200</v>
      </c>
      <c r="V20" s="333">
        <v>4725</v>
      </c>
      <c r="W20" s="333">
        <v>4477.748019636284</v>
      </c>
      <c r="X20" s="334">
        <v>2754.3</v>
      </c>
      <c r="Y20" s="208"/>
    </row>
    <row r="21" spans="2:26" x14ac:dyDescent="0.15">
      <c r="B21" s="301"/>
      <c r="C21" s="294">
        <v>7</v>
      </c>
      <c r="D21" s="304"/>
      <c r="E21" s="333">
        <v>2625</v>
      </c>
      <c r="F21" s="333">
        <v>3097.5</v>
      </c>
      <c r="G21" s="334">
        <v>2856.483970248782</v>
      </c>
      <c r="H21" s="333">
        <v>4977.7</v>
      </c>
      <c r="I21" s="333">
        <v>2100</v>
      </c>
      <c r="J21" s="333">
        <v>2625</v>
      </c>
      <c r="K21" s="333">
        <v>2373.1309880239528</v>
      </c>
      <c r="L21" s="333">
        <v>3618.3</v>
      </c>
      <c r="M21" s="333">
        <v>1155</v>
      </c>
      <c r="N21" s="333">
        <v>1470</v>
      </c>
      <c r="O21" s="333">
        <v>1244.119295406907</v>
      </c>
      <c r="P21" s="333">
        <v>6656.6</v>
      </c>
      <c r="Q21" s="333">
        <v>2205</v>
      </c>
      <c r="R21" s="333">
        <v>2940</v>
      </c>
      <c r="S21" s="333">
        <v>2641.87453776435</v>
      </c>
      <c r="T21" s="333">
        <v>51284.5</v>
      </c>
      <c r="U21" s="333">
        <v>4200</v>
      </c>
      <c r="V21" s="333">
        <v>4725</v>
      </c>
      <c r="W21" s="333">
        <v>4442.3429319371735</v>
      </c>
      <c r="X21" s="334">
        <v>3061.6</v>
      </c>
      <c r="Y21" s="208"/>
    </row>
    <row r="22" spans="2:26" x14ac:dyDescent="0.15">
      <c r="B22" s="301"/>
      <c r="C22" s="294">
        <v>8</v>
      </c>
      <c r="D22" s="304"/>
      <c r="E22" s="333">
        <v>2625</v>
      </c>
      <c r="F22" s="333">
        <v>3045</v>
      </c>
      <c r="G22" s="333">
        <v>2813.9872958257724</v>
      </c>
      <c r="H22" s="333">
        <v>4793.3999999999996</v>
      </c>
      <c r="I22" s="333">
        <v>2100</v>
      </c>
      <c r="J22" s="333">
        <v>2625</v>
      </c>
      <c r="K22" s="333">
        <v>2406.643147684606</v>
      </c>
      <c r="L22" s="333">
        <v>3659</v>
      </c>
      <c r="M22" s="333">
        <v>1155</v>
      </c>
      <c r="N22" s="333">
        <v>1470</v>
      </c>
      <c r="O22" s="333">
        <v>1242.5489858543517</v>
      </c>
      <c r="P22" s="333">
        <v>4612.8</v>
      </c>
      <c r="Q22" s="333">
        <v>2205</v>
      </c>
      <c r="R22" s="333">
        <v>2940</v>
      </c>
      <c r="S22" s="333">
        <v>2638.656518550556</v>
      </c>
      <c r="T22" s="333">
        <v>41945.599999999999</v>
      </c>
      <c r="U22" s="333">
        <v>4410</v>
      </c>
      <c r="V22" s="333">
        <v>5040</v>
      </c>
      <c r="W22" s="333">
        <v>4725.6238585134661</v>
      </c>
      <c r="X22" s="334">
        <v>4138.8999999999996</v>
      </c>
      <c r="Y22" s="208"/>
    </row>
    <row r="23" spans="2:26" x14ac:dyDescent="0.15">
      <c r="B23" s="301"/>
      <c r="C23" s="294">
        <v>9</v>
      </c>
      <c r="D23" s="304"/>
      <c r="E23" s="333">
        <v>2835</v>
      </c>
      <c r="F23" s="333">
        <v>3360</v>
      </c>
      <c r="G23" s="333">
        <v>3037.984880276475</v>
      </c>
      <c r="H23" s="333">
        <v>5847.4</v>
      </c>
      <c r="I23" s="333">
        <v>2100</v>
      </c>
      <c r="J23" s="333">
        <v>2625</v>
      </c>
      <c r="K23" s="333">
        <v>2394.3852776776062</v>
      </c>
      <c r="L23" s="333">
        <v>4348.6000000000004</v>
      </c>
      <c r="M23" s="333">
        <v>1155</v>
      </c>
      <c r="N23" s="333">
        <v>1470</v>
      </c>
      <c r="O23" s="333">
        <v>1248.6107199436717</v>
      </c>
      <c r="P23" s="333">
        <v>6584</v>
      </c>
      <c r="Q23" s="333">
        <v>2310</v>
      </c>
      <c r="R23" s="333">
        <v>3150</v>
      </c>
      <c r="S23" s="333">
        <v>2716.7961594495187</v>
      </c>
      <c r="T23" s="333">
        <v>38304.5</v>
      </c>
      <c r="U23" s="333">
        <v>4515</v>
      </c>
      <c r="V23" s="333">
        <v>5250</v>
      </c>
      <c r="W23" s="333">
        <v>4739.4545596339813</v>
      </c>
      <c r="X23" s="334">
        <v>3331.3</v>
      </c>
      <c r="Y23" s="208"/>
    </row>
    <row r="24" spans="2:26" x14ac:dyDescent="0.15">
      <c r="B24" s="301"/>
      <c r="C24" s="294">
        <v>10</v>
      </c>
      <c r="D24" s="304"/>
      <c r="E24" s="333">
        <v>2835</v>
      </c>
      <c r="F24" s="333">
        <v>3360</v>
      </c>
      <c r="G24" s="333">
        <v>2994.8233967935871</v>
      </c>
      <c r="H24" s="333">
        <v>6449.3</v>
      </c>
      <c r="I24" s="333">
        <v>2047.5</v>
      </c>
      <c r="J24" s="333">
        <v>2625</v>
      </c>
      <c r="K24" s="333">
        <v>2351.6892765360953</v>
      </c>
      <c r="L24" s="333">
        <v>5238.8999999999996</v>
      </c>
      <c r="M24" s="333">
        <v>1155</v>
      </c>
      <c r="N24" s="333">
        <v>1622.25</v>
      </c>
      <c r="O24" s="333">
        <v>1262.1105564995755</v>
      </c>
      <c r="P24" s="333">
        <v>12978</v>
      </c>
      <c r="Q24" s="333">
        <v>2205</v>
      </c>
      <c r="R24" s="333">
        <v>2940</v>
      </c>
      <c r="S24" s="333">
        <v>2632.6906972166576</v>
      </c>
      <c r="T24" s="333">
        <v>40885.1</v>
      </c>
      <c r="U24" s="333">
        <v>4725</v>
      </c>
      <c r="V24" s="333">
        <v>5786.55</v>
      </c>
      <c r="W24" s="333">
        <v>4950.2385812449493</v>
      </c>
      <c r="X24" s="334">
        <v>3662.8</v>
      </c>
      <c r="Y24" s="208"/>
    </row>
    <row r="25" spans="2:26" x14ac:dyDescent="0.15">
      <c r="B25" s="301"/>
      <c r="C25" s="294">
        <v>11</v>
      </c>
      <c r="D25" s="304"/>
      <c r="E25" s="333">
        <v>2730</v>
      </c>
      <c r="F25" s="333">
        <v>3465</v>
      </c>
      <c r="G25" s="333">
        <v>2993.4897477504064</v>
      </c>
      <c r="H25" s="333">
        <v>7051.5</v>
      </c>
      <c r="I25" s="333">
        <v>2100</v>
      </c>
      <c r="J25" s="333">
        <v>2730</v>
      </c>
      <c r="K25" s="333">
        <v>2415.6378676470599</v>
      </c>
      <c r="L25" s="333">
        <v>5170.8</v>
      </c>
      <c r="M25" s="333">
        <v>1050</v>
      </c>
      <c r="N25" s="333">
        <v>1365</v>
      </c>
      <c r="O25" s="333">
        <v>1156.7624751075064</v>
      </c>
      <c r="P25" s="333">
        <v>11395.8</v>
      </c>
      <c r="Q25" s="333">
        <v>2310</v>
      </c>
      <c r="R25" s="333">
        <v>2835</v>
      </c>
      <c r="S25" s="333">
        <v>2625.0731636704531</v>
      </c>
      <c r="T25" s="333">
        <v>45363.3</v>
      </c>
      <c r="U25" s="333">
        <v>4200</v>
      </c>
      <c r="V25" s="333">
        <v>5775</v>
      </c>
      <c r="W25" s="333">
        <v>5044.4633079539935</v>
      </c>
      <c r="X25" s="334">
        <v>3981.9</v>
      </c>
      <c r="Y25" s="208"/>
    </row>
    <row r="26" spans="2:26" x14ac:dyDescent="0.15">
      <c r="B26" s="295"/>
      <c r="C26" s="299">
        <v>12</v>
      </c>
      <c r="D26" s="306"/>
      <c r="E26" s="335">
        <v>2730</v>
      </c>
      <c r="F26" s="335">
        <v>3360</v>
      </c>
      <c r="G26" s="336">
        <v>2940.7989490776245</v>
      </c>
      <c r="H26" s="335">
        <v>15283.6</v>
      </c>
      <c r="I26" s="335">
        <v>2205</v>
      </c>
      <c r="J26" s="335">
        <v>2730</v>
      </c>
      <c r="K26" s="335">
        <v>2417.0621361046778</v>
      </c>
      <c r="L26" s="335">
        <v>10487.9</v>
      </c>
      <c r="M26" s="335">
        <v>1050</v>
      </c>
      <c r="N26" s="335">
        <v>1470</v>
      </c>
      <c r="O26" s="335">
        <v>1262.7959088409443</v>
      </c>
      <c r="P26" s="335">
        <v>13151.1</v>
      </c>
      <c r="Q26" s="335">
        <v>2047.5</v>
      </c>
      <c r="R26" s="335">
        <v>2730</v>
      </c>
      <c r="S26" s="335">
        <v>2550.6068502634002</v>
      </c>
      <c r="T26" s="335">
        <v>67656.100000000006</v>
      </c>
      <c r="U26" s="335">
        <v>4725</v>
      </c>
      <c r="V26" s="335">
        <v>5775</v>
      </c>
      <c r="W26" s="335">
        <v>5039.8146063361464</v>
      </c>
      <c r="X26" s="336">
        <v>10485.700000000001</v>
      </c>
      <c r="Y26" s="208"/>
    </row>
    <row r="27" spans="2:26" x14ac:dyDescent="0.15">
      <c r="B27" s="301"/>
      <c r="C27" s="297" t="s">
        <v>0</v>
      </c>
      <c r="D27" s="308"/>
      <c r="E27" s="799" t="s">
        <v>182</v>
      </c>
      <c r="F27" s="800"/>
      <c r="G27" s="800"/>
      <c r="H27" s="801"/>
      <c r="I27" s="321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  <c r="V27" s="323"/>
      <c r="W27" s="323"/>
      <c r="X27" s="323"/>
    </row>
    <row r="28" spans="2:26" x14ac:dyDescent="0.15">
      <c r="B28" s="289" t="s">
        <v>4</v>
      </c>
      <c r="C28" s="290"/>
      <c r="D28" s="291"/>
      <c r="E28" s="321" t="s">
        <v>5</v>
      </c>
      <c r="F28" s="322" t="s">
        <v>6</v>
      </c>
      <c r="G28" s="323" t="s">
        <v>7</v>
      </c>
      <c r="H28" s="322" t="s">
        <v>8</v>
      </c>
      <c r="I28" s="321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</row>
    <row r="29" spans="2:26" x14ac:dyDescent="0.15">
      <c r="B29" s="295"/>
      <c r="C29" s="296"/>
      <c r="D29" s="296"/>
      <c r="E29" s="328"/>
      <c r="F29" s="329"/>
      <c r="G29" s="330" t="s">
        <v>9</v>
      </c>
      <c r="H29" s="329"/>
      <c r="I29" s="321"/>
      <c r="J29" s="323"/>
      <c r="K29" s="323"/>
      <c r="L29" s="323"/>
      <c r="M29" s="323"/>
      <c r="N29" s="323"/>
      <c r="O29" s="323"/>
      <c r="P29" s="323"/>
      <c r="Q29" s="323"/>
      <c r="R29" s="323"/>
      <c r="S29" s="323"/>
      <c r="T29" s="323"/>
      <c r="U29" s="323"/>
      <c r="V29" s="323"/>
      <c r="W29" s="323"/>
      <c r="X29" s="323"/>
    </row>
    <row r="30" spans="2:26" x14ac:dyDescent="0.15">
      <c r="B30" s="285" t="s">
        <v>42</v>
      </c>
      <c r="C30" s="294">
        <v>18</v>
      </c>
      <c r="D30" s="300" t="s">
        <v>66</v>
      </c>
      <c r="E30" s="332">
        <v>6510</v>
      </c>
      <c r="F30" s="333">
        <v>7770</v>
      </c>
      <c r="G30" s="208">
        <v>7137</v>
      </c>
      <c r="H30" s="333">
        <v>87634</v>
      </c>
      <c r="I30" s="321"/>
      <c r="J30" s="323"/>
      <c r="K30" s="323"/>
      <c r="L30" s="323"/>
      <c r="M30" s="323"/>
      <c r="N30" s="323"/>
      <c r="O30" s="323"/>
      <c r="P30" s="323"/>
      <c r="Q30" s="323"/>
      <c r="R30" s="323"/>
      <c r="S30" s="323"/>
      <c r="T30" s="323"/>
      <c r="U30" s="323"/>
      <c r="V30" s="323"/>
      <c r="W30" s="323"/>
      <c r="X30" s="323"/>
    </row>
    <row r="31" spans="2:26" x14ac:dyDescent="0.15">
      <c r="B31" s="301"/>
      <c r="C31" s="294">
        <v>19</v>
      </c>
      <c r="D31" s="304"/>
      <c r="E31" s="332">
        <v>6350</v>
      </c>
      <c r="F31" s="333">
        <v>7560</v>
      </c>
      <c r="G31" s="208">
        <v>6937</v>
      </c>
      <c r="H31" s="333">
        <v>90486</v>
      </c>
      <c r="I31" s="332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08"/>
      <c r="W31" s="208"/>
      <c r="X31" s="208"/>
    </row>
    <row r="32" spans="2:26" x14ac:dyDescent="0.15">
      <c r="B32" s="301"/>
      <c r="C32" s="294">
        <v>20</v>
      </c>
      <c r="D32" s="304"/>
      <c r="E32" s="332">
        <v>6090</v>
      </c>
      <c r="F32" s="333">
        <v>7350</v>
      </c>
      <c r="G32" s="208">
        <v>6736</v>
      </c>
      <c r="H32" s="333">
        <v>89259</v>
      </c>
      <c r="I32" s="332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08"/>
      <c r="W32" s="208"/>
      <c r="X32" s="208"/>
    </row>
    <row r="33" spans="2:24" x14ac:dyDescent="0.15">
      <c r="B33" s="301"/>
      <c r="C33" s="294">
        <v>21</v>
      </c>
      <c r="D33" s="304"/>
      <c r="E33" s="332">
        <v>5250</v>
      </c>
      <c r="F33" s="333">
        <v>7140</v>
      </c>
      <c r="G33" s="208">
        <v>6231</v>
      </c>
      <c r="H33" s="333">
        <v>87571</v>
      </c>
      <c r="I33" s="332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08"/>
      <c r="W33" s="208"/>
      <c r="X33" s="208"/>
    </row>
    <row r="34" spans="2:24" x14ac:dyDescent="0.15">
      <c r="B34" s="295"/>
      <c r="C34" s="299">
        <v>22</v>
      </c>
      <c r="D34" s="306"/>
      <c r="E34" s="335">
        <v>5250</v>
      </c>
      <c r="F34" s="335">
        <v>6825</v>
      </c>
      <c r="G34" s="335">
        <v>5781</v>
      </c>
      <c r="H34" s="336">
        <v>118948</v>
      </c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08"/>
      <c r="W34" s="208"/>
      <c r="X34" s="208"/>
    </row>
    <row r="35" spans="2:24" x14ac:dyDescent="0.15">
      <c r="B35" s="301"/>
      <c r="C35" s="294">
        <v>12</v>
      </c>
      <c r="D35" s="304"/>
      <c r="E35" s="333">
        <v>5775</v>
      </c>
      <c r="F35" s="333">
        <v>6615</v>
      </c>
      <c r="G35" s="333">
        <v>6177.3044469783363</v>
      </c>
      <c r="H35" s="333">
        <v>15540.3</v>
      </c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08"/>
      <c r="W35" s="208"/>
      <c r="X35" s="208"/>
    </row>
    <row r="36" spans="2:24" x14ac:dyDescent="0.15">
      <c r="B36" s="301" t="s">
        <v>74</v>
      </c>
      <c r="C36" s="294">
        <v>1</v>
      </c>
      <c r="D36" s="304" t="s">
        <v>75</v>
      </c>
      <c r="E36" s="333">
        <v>5775</v>
      </c>
      <c r="F36" s="333">
        <v>6300</v>
      </c>
      <c r="G36" s="333">
        <v>6066.4417477809693</v>
      </c>
      <c r="H36" s="334">
        <v>8825.6</v>
      </c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08"/>
      <c r="W36" s="208"/>
      <c r="X36" s="208"/>
    </row>
    <row r="37" spans="2:24" x14ac:dyDescent="0.15">
      <c r="B37" s="301"/>
      <c r="C37" s="294">
        <v>2</v>
      </c>
      <c r="D37" s="304"/>
      <c r="E37" s="334">
        <v>5775</v>
      </c>
      <c r="F37" s="333">
        <v>6300</v>
      </c>
      <c r="G37" s="333">
        <v>6026.1246130030959</v>
      </c>
      <c r="H37" s="334">
        <v>4827.5</v>
      </c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08"/>
      <c r="X37" s="208"/>
    </row>
    <row r="38" spans="2:24" x14ac:dyDescent="0.15">
      <c r="B38" s="301"/>
      <c r="C38" s="294">
        <v>3</v>
      </c>
      <c r="D38" s="304"/>
      <c r="E38" s="333">
        <v>5565</v>
      </c>
      <c r="F38" s="333">
        <v>6397.6500000000005</v>
      </c>
      <c r="G38" s="333">
        <v>5968.2372484998232</v>
      </c>
      <c r="H38" s="334">
        <v>7202.5</v>
      </c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</row>
    <row r="39" spans="2:24" x14ac:dyDescent="0.15">
      <c r="B39" s="301"/>
      <c r="C39" s="294">
        <v>4</v>
      </c>
      <c r="D39" s="304"/>
      <c r="E39" s="334">
        <v>5565</v>
      </c>
      <c r="F39" s="333">
        <v>6300</v>
      </c>
      <c r="G39" s="333">
        <v>5771.4924771628175</v>
      </c>
      <c r="H39" s="334">
        <v>7728.3</v>
      </c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</row>
    <row r="40" spans="2:24" x14ac:dyDescent="0.15">
      <c r="B40" s="301"/>
      <c r="C40" s="294">
        <v>5</v>
      </c>
      <c r="D40" s="304"/>
      <c r="E40" s="333">
        <v>5460</v>
      </c>
      <c r="F40" s="333">
        <v>6090</v>
      </c>
      <c r="G40" s="333">
        <v>5652.7646381450541</v>
      </c>
      <c r="H40" s="334">
        <v>7329.2</v>
      </c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</row>
    <row r="41" spans="2:24" x14ac:dyDescent="0.15">
      <c r="B41" s="301"/>
      <c r="C41" s="294">
        <v>6</v>
      </c>
      <c r="D41" s="304"/>
      <c r="E41" s="333">
        <v>5460</v>
      </c>
      <c r="F41" s="333">
        <v>6090</v>
      </c>
      <c r="G41" s="333">
        <v>5668.5950226244349</v>
      </c>
      <c r="H41" s="334">
        <v>9468.2999999999993</v>
      </c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</row>
    <row r="42" spans="2:24" x14ac:dyDescent="0.15">
      <c r="B42" s="301"/>
      <c r="C42" s="294">
        <v>7</v>
      </c>
      <c r="D42" s="304"/>
      <c r="E42" s="334">
        <v>5250</v>
      </c>
      <c r="F42" s="333">
        <v>6090</v>
      </c>
      <c r="G42" s="333">
        <v>5580.5660303347277</v>
      </c>
      <c r="H42" s="333">
        <v>6833.1</v>
      </c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</row>
    <row r="43" spans="2:24" x14ac:dyDescent="0.15">
      <c r="B43" s="301"/>
      <c r="C43" s="294">
        <v>8</v>
      </c>
      <c r="D43" s="304"/>
      <c r="E43" s="333">
        <v>5250</v>
      </c>
      <c r="F43" s="333">
        <v>6300</v>
      </c>
      <c r="G43" s="333">
        <v>5676.2201652892581</v>
      </c>
      <c r="H43" s="334">
        <v>7643.9</v>
      </c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</row>
    <row r="44" spans="2:24" x14ac:dyDescent="0.15">
      <c r="B44" s="301"/>
      <c r="C44" s="294">
        <v>9</v>
      </c>
      <c r="D44" s="304"/>
      <c r="E44" s="333">
        <v>5565</v>
      </c>
      <c r="F44" s="333">
        <v>6825</v>
      </c>
      <c r="G44" s="333">
        <v>6011.7386419449895</v>
      </c>
      <c r="H44" s="334">
        <v>6590.8</v>
      </c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</row>
    <row r="45" spans="2:24" x14ac:dyDescent="0.15">
      <c r="B45" s="301"/>
      <c r="C45" s="294">
        <v>10</v>
      </c>
      <c r="D45" s="304"/>
      <c r="E45" s="333">
        <v>5565</v>
      </c>
      <c r="F45" s="333">
        <v>7140</v>
      </c>
      <c r="G45" s="333">
        <v>6198.1301360770003</v>
      </c>
      <c r="H45" s="334">
        <v>6374.5</v>
      </c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08"/>
      <c r="W45" s="208"/>
      <c r="X45" s="208"/>
    </row>
    <row r="46" spans="2:24" x14ac:dyDescent="0.15">
      <c r="B46" s="301"/>
      <c r="C46" s="294">
        <v>11</v>
      </c>
      <c r="D46" s="304"/>
      <c r="E46" s="333">
        <v>5775</v>
      </c>
      <c r="F46" s="333">
        <v>7140</v>
      </c>
      <c r="G46" s="333">
        <v>6427.22843242415</v>
      </c>
      <c r="H46" s="334">
        <v>9545.2999999999993</v>
      </c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08"/>
      <c r="W46" s="208"/>
      <c r="X46" s="208"/>
    </row>
    <row r="47" spans="2:24" x14ac:dyDescent="0.15">
      <c r="B47" s="295"/>
      <c r="C47" s="299">
        <v>12</v>
      </c>
      <c r="D47" s="306"/>
      <c r="E47" s="335">
        <v>5775</v>
      </c>
      <c r="F47" s="335">
        <v>7875</v>
      </c>
      <c r="G47" s="335">
        <v>6300.4042912416444</v>
      </c>
      <c r="H47" s="335">
        <v>18962.5</v>
      </c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</row>
  </sheetData>
  <mergeCells count="6">
    <mergeCell ref="E6:H6"/>
    <mergeCell ref="I6:L6"/>
    <mergeCell ref="M6:P6"/>
    <mergeCell ref="Q6:T6"/>
    <mergeCell ref="U6:X6"/>
    <mergeCell ref="E27:H27"/>
  </mergeCells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&amp;C-5-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3"/>
  <sheetViews>
    <sheetView zoomScale="75" zoomScaleNormal="75" workbookViewId="0"/>
  </sheetViews>
  <sheetFormatPr defaultColWidth="7.5" defaultRowHeight="12" x14ac:dyDescent="0.15"/>
  <cols>
    <col min="1" max="1" width="0.75" style="312" customWidth="1"/>
    <col min="2" max="2" width="5.625" style="312" customWidth="1"/>
    <col min="3" max="3" width="2.875" style="312" customWidth="1"/>
    <col min="4" max="4" width="5.625" style="312" customWidth="1"/>
    <col min="5" max="7" width="5.875" style="312" customWidth="1"/>
    <col min="8" max="8" width="8.125" style="312" customWidth="1"/>
    <col min="9" max="11" width="5.875" style="312" customWidth="1"/>
    <col min="12" max="12" width="8.125" style="312" customWidth="1"/>
    <col min="13" max="15" width="5.875" style="312" customWidth="1"/>
    <col min="16" max="16" width="8.125" style="312" customWidth="1"/>
    <col min="17" max="19" width="5.875" style="312" customWidth="1"/>
    <col min="20" max="20" width="8.125" style="312" customWidth="1"/>
    <col min="21" max="23" width="5.875" style="312" customWidth="1"/>
    <col min="24" max="24" width="8.125" style="312" customWidth="1"/>
    <col min="25" max="16384" width="7.5" style="312"/>
  </cols>
  <sheetData>
    <row r="3" spans="2:26" x14ac:dyDescent="0.15">
      <c r="B3" s="312" t="s">
        <v>183</v>
      </c>
    </row>
    <row r="4" spans="2:26" x14ac:dyDescent="0.15">
      <c r="X4" s="313" t="s">
        <v>10</v>
      </c>
    </row>
    <row r="5" spans="2:26" ht="6" customHeight="1" x14ac:dyDescent="0.15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Z5" s="208"/>
    </row>
    <row r="6" spans="2:26" x14ac:dyDescent="0.15">
      <c r="B6" s="315"/>
      <c r="C6" s="316" t="s">
        <v>0</v>
      </c>
      <c r="D6" s="317"/>
      <c r="E6" s="337" t="s">
        <v>1</v>
      </c>
      <c r="F6" s="338"/>
      <c r="G6" s="338"/>
      <c r="H6" s="339"/>
      <c r="I6" s="337" t="s">
        <v>2</v>
      </c>
      <c r="J6" s="338"/>
      <c r="K6" s="338"/>
      <c r="L6" s="339"/>
      <c r="M6" s="337" t="s">
        <v>67</v>
      </c>
      <c r="N6" s="338"/>
      <c r="O6" s="338"/>
      <c r="P6" s="339"/>
      <c r="Q6" s="337" t="s">
        <v>184</v>
      </c>
      <c r="R6" s="338"/>
      <c r="S6" s="338"/>
      <c r="T6" s="339"/>
      <c r="U6" s="337" t="s">
        <v>3</v>
      </c>
      <c r="V6" s="338"/>
      <c r="W6" s="338"/>
      <c r="X6" s="339"/>
      <c r="Z6" s="208"/>
    </row>
    <row r="7" spans="2:26" x14ac:dyDescent="0.15">
      <c r="B7" s="318" t="s">
        <v>4</v>
      </c>
      <c r="C7" s="319"/>
      <c r="D7" s="320"/>
      <c r="E7" s="324" t="s">
        <v>5</v>
      </c>
      <c r="F7" s="322" t="s">
        <v>6</v>
      </c>
      <c r="G7" s="325" t="s">
        <v>7</v>
      </c>
      <c r="H7" s="322" t="s">
        <v>8</v>
      </c>
      <c r="I7" s="324" t="s">
        <v>5</v>
      </c>
      <c r="J7" s="322" t="s">
        <v>6</v>
      </c>
      <c r="K7" s="325" t="s">
        <v>7</v>
      </c>
      <c r="L7" s="322" t="s">
        <v>8</v>
      </c>
      <c r="M7" s="324" t="s">
        <v>5</v>
      </c>
      <c r="N7" s="322" t="s">
        <v>6</v>
      </c>
      <c r="O7" s="324" t="s">
        <v>7</v>
      </c>
      <c r="P7" s="322" t="s">
        <v>8</v>
      </c>
      <c r="Q7" s="324" t="s">
        <v>5</v>
      </c>
      <c r="R7" s="322" t="s">
        <v>6</v>
      </c>
      <c r="S7" s="325" t="s">
        <v>7</v>
      </c>
      <c r="T7" s="322" t="s">
        <v>8</v>
      </c>
      <c r="U7" s="324" t="s">
        <v>5</v>
      </c>
      <c r="V7" s="322" t="s">
        <v>6</v>
      </c>
      <c r="W7" s="325" t="s">
        <v>7</v>
      </c>
      <c r="X7" s="322" t="s">
        <v>8</v>
      </c>
      <c r="Z7" s="208"/>
    </row>
    <row r="8" spans="2:26" x14ac:dyDescent="0.15">
      <c r="B8" s="327"/>
      <c r="C8" s="314"/>
      <c r="D8" s="314"/>
      <c r="E8" s="328"/>
      <c r="F8" s="329"/>
      <c r="G8" s="330" t="s">
        <v>9</v>
      </c>
      <c r="H8" s="329"/>
      <c r="I8" s="328"/>
      <c r="J8" s="329"/>
      <c r="K8" s="330" t="s">
        <v>9</v>
      </c>
      <c r="L8" s="329"/>
      <c r="M8" s="328"/>
      <c r="N8" s="329"/>
      <c r="O8" s="328" t="s">
        <v>9</v>
      </c>
      <c r="P8" s="329"/>
      <c r="Q8" s="328"/>
      <c r="R8" s="329"/>
      <c r="S8" s="330" t="s">
        <v>9</v>
      </c>
      <c r="T8" s="329"/>
      <c r="U8" s="328"/>
      <c r="V8" s="329"/>
      <c r="W8" s="330" t="s">
        <v>9</v>
      </c>
      <c r="X8" s="329"/>
      <c r="Z8" s="208"/>
    </row>
    <row r="9" spans="2:26" ht="14.1" customHeight="1" x14ac:dyDescent="0.15">
      <c r="B9" s="285" t="s">
        <v>42</v>
      </c>
      <c r="C9" s="294">
        <v>18</v>
      </c>
      <c r="D9" s="300" t="s">
        <v>66</v>
      </c>
      <c r="E9" s="332">
        <v>2940</v>
      </c>
      <c r="F9" s="333">
        <v>4515</v>
      </c>
      <c r="G9" s="208">
        <v>3532</v>
      </c>
      <c r="H9" s="333">
        <v>525293</v>
      </c>
      <c r="I9" s="332">
        <v>2310</v>
      </c>
      <c r="J9" s="333">
        <v>3150</v>
      </c>
      <c r="K9" s="208">
        <v>2736</v>
      </c>
      <c r="L9" s="333">
        <v>709903</v>
      </c>
      <c r="M9" s="332">
        <v>1890</v>
      </c>
      <c r="N9" s="333">
        <v>2468</v>
      </c>
      <c r="O9" s="208">
        <v>2124</v>
      </c>
      <c r="P9" s="333">
        <v>371960</v>
      </c>
      <c r="Q9" s="332">
        <v>2415</v>
      </c>
      <c r="R9" s="333">
        <v>3438</v>
      </c>
      <c r="S9" s="208">
        <v>2931</v>
      </c>
      <c r="T9" s="333">
        <v>205007</v>
      </c>
      <c r="U9" s="332">
        <v>5880</v>
      </c>
      <c r="V9" s="333">
        <v>7560</v>
      </c>
      <c r="W9" s="208">
        <v>6659</v>
      </c>
      <c r="X9" s="333">
        <v>153526</v>
      </c>
      <c r="Z9" s="208"/>
    </row>
    <row r="10" spans="2:26" ht="14.1" customHeight="1" x14ac:dyDescent="0.15">
      <c r="B10" s="301"/>
      <c r="C10" s="294">
        <v>19</v>
      </c>
      <c r="D10" s="304"/>
      <c r="E10" s="332">
        <v>2783</v>
      </c>
      <c r="F10" s="333">
        <v>4305</v>
      </c>
      <c r="G10" s="208">
        <v>3242</v>
      </c>
      <c r="H10" s="333">
        <v>604945</v>
      </c>
      <c r="I10" s="332">
        <v>2205</v>
      </c>
      <c r="J10" s="333">
        <v>3150</v>
      </c>
      <c r="K10" s="208">
        <v>2683</v>
      </c>
      <c r="L10" s="333">
        <v>764830</v>
      </c>
      <c r="M10" s="332">
        <v>1680</v>
      </c>
      <c r="N10" s="333">
        <v>2363</v>
      </c>
      <c r="O10" s="208">
        <v>2017</v>
      </c>
      <c r="P10" s="333">
        <v>363131</v>
      </c>
      <c r="Q10" s="332">
        <v>2048</v>
      </c>
      <c r="R10" s="333">
        <v>3203</v>
      </c>
      <c r="S10" s="208">
        <v>2711</v>
      </c>
      <c r="T10" s="333">
        <v>190152</v>
      </c>
      <c r="U10" s="332">
        <v>5880</v>
      </c>
      <c r="V10" s="333">
        <v>7245</v>
      </c>
      <c r="W10" s="208">
        <v>6438</v>
      </c>
      <c r="X10" s="333">
        <v>188273</v>
      </c>
      <c r="Z10" s="208"/>
    </row>
    <row r="11" spans="2:26" ht="14.1" customHeight="1" x14ac:dyDescent="0.15">
      <c r="B11" s="301"/>
      <c r="C11" s="294">
        <v>20</v>
      </c>
      <c r="D11" s="304"/>
      <c r="E11" s="332">
        <v>1995</v>
      </c>
      <c r="F11" s="333">
        <v>3885</v>
      </c>
      <c r="G11" s="208">
        <v>2858</v>
      </c>
      <c r="H11" s="333">
        <v>667583</v>
      </c>
      <c r="I11" s="332">
        <v>1733</v>
      </c>
      <c r="J11" s="333">
        <v>3150</v>
      </c>
      <c r="K11" s="208">
        <v>2415</v>
      </c>
      <c r="L11" s="333">
        <v>852990</v>
      </c>
      <c r="M11" s="332">
        <v>1365</v>
      </c>
      <c r="N11" s="333">
        <v>2121</v>
      </c>
      <c r="O11" s="208">
        <v>1883</v>
      </c>
      <c r="P11" s="333">
        <v>353986</v>
      </c>
      <c r="Q11" s="332">
        <v>1890</v>
      </c>
      <c r="R11" s="333">
        <v>3045</v>
      </c>
      <c r="S11" s="208">
        <v>2341</v>
      </c>
      <c r="T11" s="333">
        <v>164041</v>
      </c>
      <c r="U11" s="332">
        <v>5565</v>
      </c>
      <c r="V11" s="333">
        <v>7035</v>
      </c>
      <c r="W11" s="208">
        <v>6184</v>
      </c>
      <c r="X11" s="333">
        <v>201844</v>
      </c>
      <c r="Z11" s="208"/>
    </row>
    <row r="12" spans="2:26" ht="14.1" customHeight="1" x14ac:dyDescent="0.15">
      <c r="B12" s="301"/>
      <c r="C12" s="294">
        <v>21</v>
      </c>
      <c r="D12" s="304"/>
      <c r="E12" s="332">
        <v>1995</v>
      </c>
      <c r="F12" s="333">
        <v>3990</v>
      </c>
      <c r="G12" s="208">
        <v>2812</v>
      </c>
      <c r="H12" s="333">
        <v>943734</v>
      </c>
      <c r="I12" s="332">
        <v>1575</v>
      </c>
      <c r="J12" s="333">
        <v>3045</v>
      </c>
      <c r="K12" s="208">
        <v>2349</v>
      </c>
      <c r="L12" s="333">
        <v>1025415</v>
      </c>
      <c r="M12" s="332">
        <v>1260</v>
      </c>
      <c r="N12" s="333">
        <v>2100</v>
      </c>
      <c r="O12" s="208">
        <v>1733</v>
      </c>
      <c r="P12" s="333">
        <v>453782</v>
      </c>
      <c r="Q12" s="332">
        <v>1680</v>
      </c>
      <c r="R12" s="333">
        <v>2835</v>
      </c>
      <c r="S12" s="208">
        <v>2336</v>
      </c>
      <c r="T12" s="333">
        <v>151526</v>
      </c>
      <c r="U12" s="332">
        <v>4725</v>
      </c>
      <c r="V12" s="333">
        <v>6615</v>
      </c>
      <c r="W12" s="208">
        <v>5675</v>
      </c>
      <c r="X12" s="333">
        <v>235159</v>
      </c>
      <c r="Z12" s="208"/>
    </row>
    <row r="13" spans="2:26" ht="14.1" customHeight="1" x14ac:dyDescent="0.15">
      <c r="B13" s="295"/>
      <c r="C13" s="299">
        <v>22</v>
      </c>
      <c r="D13" s="306"/>
      <c r="E13" s="335">
        <v>2100</v>
      </c>
      <c r="F13" s="335">
        <v>3990</v>
      </c>
      <c r="G13" s="335">
        <v>2798</v>
      </c>
      <c r="H13" s="335">
        <v>943244</v>
      </c>
      <c r="I13" s="335">
        <v>1680</v>
      </c>
      <c r="J13" s="335">
        <v>2940</v>
      </c>
      <c r="K13" s="335">
        <v>2300</v>
      </c>
      <c r="L13" s="335">
        <v>958985</v>
      </c>
      <c r="M13" s="335">
        <v>1260</v>
      </c>
      <c r="N13" s="335">
        <v>2310</v>
      </c>
      <c r="O13" s="335">
        <v>1716</v>
      </c>
      <c r="P13" s="335">
        <v>341592</v>
      </c>
      <c r="Q13" s="335">
        <v>1890</v>
      </c>
      <c r="R13" s="335">
        <v>3150</v>
      </c>
      <c r="S13" s="335">
        <v>2331</v>
      </c>
      <c r="T13" s="335">
        <v>153082</v>
      </c>
      <c r="U13" s="335">
        <v>4725</v>
      </c>
      <c r="V13" s="335">
        <v>6510</v>
      </c>
      <c r="W13" s="335">
        <v>5576</v>
      </c>
      <c r="X13" s="336">
        <v>240381</v>
      </c>
      <c r="Z13" s="208"/>
    </row>
    <row r="14" spans="2:26" ht="14.1" customHeight="1" x14ac:dyDescent="0.15">
      <c r="B14" s="301"/>
      <c r="C14" s="294">
        <v>12</v>
      </c>
      <c r="D14" s="304"/>
      <c r="E14" s="333">
        <v>2730</v>
      </c>
      <c r="F14" s="333">
        <v>3990</v>
      </c>
      <c r="G14" s="333">
        <v>3352.746041552919</v>
      </c>
      <c r="H14" s="333">
        <v>106236</v>
      </c>
      <c r="I14" s="333">
        <v>2100</v>
      </c>
      <c r="J14" s="333">
        <v>2835</v>
      </c>
      <c r="K14" s="333">
        <v>2521.300556355613</v>
      </c>
      <c r="L14" s="333">
        <v>100440</v>
      </c>
      <c r="M14" s="333">
        <v>1470</v>
      </c>
      <c r="N14" s="333">
        <v>1785</v>
      </c>
      <c r="O14" s="333">
        <v>1596.5976658476661</v>
      </c>
      <c r="P14" s="333">
        <v>33630</v>
      </c>
      <c r="Q14" s="333">
        <v>2100</v>
      </c>
      <c r="R14" s="333">
        <v>3150</v>
      </c>
      <c r="S14" s="333">
        <v>2549.0244312787668</v>
      </c>
      <c r="T14" s="333">
        <v>27426</v>
      </c>
      <c r="U14" s="333">
        <v>5250</v>
      </c>
      <c r="V14" s="333">
        <v>6510</v>
      </c>
      <c r="W14" s="333">
        <v>5817.674816880548</v>
      </c>
      <c r="X14" s="334">
        <v>23632</v>
      </c>
    </row>
    <row r="15" spans="2:26" ht="14.1" customHeight="1" x14ac:dyDescent="0.15">
      <c r="B15" s="301" t="s">
        <v>74</v>
      </c>
      <c r="C15" s="294">
        <v>1</v>
      </c>
      <c r="D15" s="304" t="s">
        <v>75</v>
      </c>
      <c r="E15" s="333">
        <v>2415</v>
      </c>
      <c r="F15" s="333">
        <v>3990</v>
      </c>
      <c r="G15" s="333">
        <v>3189.7329979213473</v>
      </c>
      <c r="H15" s="333">
        <v>91928</v>
      </c>
      <c r="I15" s="333">
        <v>1890</v>
      </c>
      <c r="J15" s="333">
        <v>2835</v>
      </c>
      <c r="K15" s="333">
        <v>2406.6820236707217</v>
      </c>
      <c r="L15" s="333">
        <v>88733</v>
      </c>
      <c r="M15" s="333">
        <v>1417.5</v>
      </c>
      <c r="N15" s="333">
        <v>1890</v>
      </c>
      <c r="O15" s="333">
        <v>1664.5073144687667</v>
      </c>
      <c r="P15" s="333">
        <v>24391</v>
      </c>
      <c r="Q15" s="333">
        <v>2100</v>
      </c>
      <c r="R15" s="333">
        <v>2572.5</v>
      </c>
      <c r="S15" s="333">
        <v>2495.8899521531102</v>
      </c>
      <c r="T15" s="333">
        <v>16676</v>
      </c>
      <c r="U15" s="333">
        <v>4725</v>
      </c>
      <c r="V15" s="333">
        <v>6510</v>
      </c>
      <c r="W15" s="333">
        <v>5628.1143610013196</v>
      </c>
      <c r="X15" s="333">
        <v>9869</v>
      </c>
    </row>
    <row r="16" spans="2:26" ht="14.1" customHeight="1" x14ac:dyDescent="0.15">
      <c r="B16" s="301"/>
      <c r="C16" s="294">
        <v>2</v>
      </c>
      <c r="D16" s="304"/>
      <c r="E16" s="334">
        <v>2415</v>
      </c>
      <c r="F16" s="333">
        <v>3255</v>
      </c>
      <c r="G16" s="333">
        <v>2806.4881228799886</v>
      </c>
      <c r="H16" s="333">
        <v>54759.399999999994</v>
      </c>
      <c r="I16" s="333">
        <v>1890</v>
      </c>
      <c r="J16" s="333">
        <v>2730</v>
      </c>
      <c r="K16" s="333">
        <v>2372.6539011899386</v>
      </c>
      <c r="L16" s="333">
        <v>50221.899999999994</v>
      </c>
      <c r="M16" s="333">
        <v>1470</v>
      </c>
      <c r="N16" s="333">
        <v>1890</v>
      </c>
      <c r="O16" s="333">
        <v>1647.0824958889093</v>
      </c>
      <c r="P16" s="333">
        <v>22538.1</v>
      </c>
      <c r="Q16" s="333">
        <v>1995</v>
      </c>
      <c r="R16" s="333">
        <v>2625</v>
      </c>
      <c r="S16" s="333">
        <v>2260.5213940648719</v>
      </c>
      <c r="T16" s="333">
        <v>8743.6</v>
      </c>
      <c r="U16" s="333">
        <v>4725</v>
      </c>
      <c r="V16" s="333">
        <v>6300</v>
      </c>
      <c r="W16" s="333">
        <v>5556.1072319202012</v>
      </c>
      <c r="X16" s="334">
        <v>9761.8000000000011</v>
      </c>
    </row>
    <row r="17" spans="2:24" ht="14.1" customHeight="1" x14ac:dyDescent="0.15">
      <c r="B17" s="301"/>
      <c r="C17" s="294">
        <v>3</v>
      </c>
      <c r="D17" s="304"/>
      <c r="E17" s="333">
        <v>2310</v>
      </c>
      <c r="F17" s="333">
        <v>3255</v>
      </c>
      <c r="G17" s="333">
        <v>2762.5526620136566</v>
      </c>
      <c r="H17" s="333">
        <v>59826.299999999996</v>
      </c>
      <c r="I17" s="333">
        <v>1890</v>
      </c>
      <c r="J17" s="333">
        <v>2730</v>
      </c>
      <c r="K17" s="333">
        <v>2344.2948141525098</v>
      </c>
      <c r="L17" s="333">
        <v>64835</v>
      </c>
      <c r="M17" s="333">
        <v>1575</v>
      </c>
      <c r="N17" s="333">
        <v>1890</v>
      </c>
      <c r="O17" s="333">
        <v>1731.586463057946</v>
      </c>
      <c r="P17" s="333">
        <v>29068.2</v>
      </c>
      <c r="Q17" s="333">
        <v>1942.5</v>
      </c>
      <c r="R17" s="333">
        <v>2625</v>
      </c>
      <c r="S17" s="333">
        <v>2306.1334038374375</v>
      </c>
      <c r="T17" s="333">
        <v>16594.7</v>
      </c>
      <c r="U17" s="333">
        <v>5040</v>
      </c>
      <c r="V17" s="333">
        <v>6300</v>
      </c>
      <c r="W17" s="333">
        <v>5598.9497448182483</v>
      </c>
      <c r="X17" s="334">
        <v>14741.3</v>
      </c>
    </row>
    <row r="18" spans="2:24" ht="14.1" customHeight="1" x14ac:dyDescent="0.15">
      <c r="B18" s="301"/>
      <c r="C18" s="294">
        <v>4</v>
      </c>
      <c r="D18" s="304"/>
      <c r="E18" s="333">
        <v>2310</v>
      </c>
      <c r="F18" s="333">
        <v>3255</v>
      </c>
      <c r="G18" s="333">
        <v>2685.6234441202773</v>
      </c>
      <c r="H18" s="333">
        <v>55191.1</v>
      </c>
      <c r="I18" s="333">
        <v>1890</v>
      </c>
      <c r="J18" s="333">
        <v>2730</v>
      </c>
      <c r="K18" s="333">
        <v>2273.323122936009</v>
      </c>
      <c r="L18" s="333">
        <v>51044.9</v>
      </c>
      <c r="M18" s="333">
        <v>1575</v>
      </c>
      <c r="N18" s="333">
        <v>1942.5</v>
      </c>
      <c r="O18" s="333">
        <v>1766.767004934796</v>
      </c>
      <c r="P18" s="333">
        <v>23273.699999999997</v>
      </c>
      <c r="Q18" s="333">
        <v>1995</v>
      </c>
      <c r="R18" s="333">
        <v>2625</v>
      </c>
      <c r="S18" s="333">
        <v>2328.7175140293693</v>
      </c>
      <c r="T18" s="333">
        <v>11611.1</v>
      </c>
      <c r="U18" s="333">
        <v>5040</v>
      </c>
      <c r="V18" s="333">
        <v>6300</v>
      </c>
      <c r="W18" s="333">
        <v>5612.134930130167</v>
      </c>
      <c r="X18" s="334">
        <v>11435.899999999998</v>
      </c>
    </row>
    <row r="19" spans="2:24" ht="14.1" customHeight="1" x14ac:dyDescent="0.15">
      <c r="B19" s="301"/>
      <c r="C19" s="294">
        <v>5</v>
      </c>
      <c r="D19" s="304"/>
      <c r="E19" s="333">
        <v>2310</v>
      </c>
      <c r="F19" s="333">
        <v>2730</v>
      </c>
      <c r="G19" s="333">
        <v>2553.4501530951848</v>
      </c>
      <c r="H19" s="333">
        <v>52671.799999999996</v>
      </c>
      <c r="I19" s="333">
        <v>1785</v>
      </c>
      <c r="J19" s="333">
        <v>2520</v>
      </c>
      <c r="K19" s="333">
        <v>2209.7761639193823</v>
      </c>
      <c r="L19" s="333">
        <v>50112.799999999996</v>
      </c>
      <c r="M19" s="333">
        <v>1575</v>
      </c>
      <c r="N19" s="333">
        <v>1942.5</v>
      </c>
      <c r="O19" s="333">
        <v>1758.4837093041963</v>
      </c>
      <c r="P19" s="333">
        <v>21740.5</v>
      </c>
      <c r="Q19" s="333">
        <v>1890</v>
      </c>
      <c r="R19" s="333">
        <v>2625</v>
      </c>
      <c r="S19" s="333">
        <v>2289.4632408102029</v>
      </c>
      <c r="T19" s="333">
        <v>14711.5</v>
      </c>
      <c r="U19" s="333">
        <v>4935</v>
      </c>
      <c r="V19" s="333">
        <v>6300</v>
      </c>
      <c r="W19" s="333">
        <v>5574.6667546807503</v>
      </c>
      <c r="X19" s="334">
        <v>10423</v>
      </c>
    </row>
    <row r="20" spans="2:24" ht="14.1" customHeight="1" x14ac:dyDescent="0.15">
      <c r="B20" s="301"/>
      <c r="C20" s="294">
        <v>6</v>
      </c>
      <c r="D20" s="304"/>
      <c r="E20" s="333">
        <v>2310</v>
      </c>
      <c r="F20" s="333">
        <v>2730</v>
      </c>
      <c r="G20" s="333">
        <v>2519.1546764423961</v>
      </c>
      <c r="H20" s="333">
        <v>46938.2</v>
      </c>
      <c r="I20" s="333">
        <v>1785</v>
      </c>
      <c r="J20" s="333">
        <v>2415</v>
      </c>
      <c r="K20" s="333">
        <v>2162.584157838307</v>
      </c>
      <c r="L20" s="333">
        <v>35987.199999999997</v>
      </c>
      <c r="M20" s="334">
        <v>1575</v>
      </c>
      <c r="N20" s="333">
        <v>2047.5</v>
      </c>
      <c r="O20" s="333">
        <v>1778.1624469874232</v>
      </c>
      <c r="P20" s="333">
        <v>24527.300000000003</v>
      </c>
      <c r="Q20" s="333">
        <v>1975.68</v>
      </c>
      <c r="R20" s="334">
        <v>2572.5</v>
      </c>
      <c r="S20" s="333">
        <v>2261.0229391833404</v>
      </c>
      <c r="T20" s="334">
        <v>10221.099999999999</v>
      </c>
      <c r="U20" s="333">
        <v>4935</v>
      </c>
      <c r="V20" s="333">
        <v>6300</v>
      </c>
      <c r="W20" s="333">
        <v>5569.8074779826675</v>
      </c>
      <c r="X20" s="334">
        <v>12041.9</v>
      </c>
    </row>
    <row r="21" spans="2:24" ht="14.1" customHeight="1" x14ac:dyDescent="0.15">
      <c r="B21" s="301"/>
      <c r="C21" s="294">
        <v>7</v>
      </c>
      <c r="D21" s="304"/>
      <c r="E21" s="333">
        <v>2257.5</v>
      </c>
      <c r="F21" s="333">
        <v>2625</v>
      </c>
      <c r="G21" s="334">
        <v>2462.1389957207084</v>
      </c>
      <c r="H21" s="333">
        <v>37740</v>
      </c>
      <c r="I21" s="333">
        <v>1732.5</v>
      </c>
      <c r="J21" s="333">
        <v>2415</v>
      </c>
      <c r="K21" s="333">
        <v>2107.5467582331826</v>
      </c>
      <c r="L21" s="333">
        <v>30106.000000000004</v>
      </c>
      <c r="M21" s="333">
        <v>1627.5</v>
      </c>
      <c r="N21" s="333">
        <v>1900.5</v>
      </c>
      <c r="O21" s="333">
        <v>1771.0297755218762</v>
      </c>
      <c r="P21" s="333">
        <v>18938.099999999999</v>
      </c>
      <c r="Q21" s="333">
        <v>1995</v>
      </c>
      <c r="R21" s="333">
        <v>2572.5</v>
      </c>
      <c r="S21" s="333">
        <v>2215.4446161223291</v>
      </c>
      <c r="T21" s="333">
        <v>6204.4</v>
      </c>
      <c r="U21" s="333">
        <v>4935</v>
      </c>
      <c r="V21" s="333">
        <v>6300</v>
      </c>
      <c r="W21" s="333">
        <v>5431.0901348474081</v>
      </c>
      <c r="X21" s="334">
        <v>10413.4</v>
      </c>
    </row>
    <row r="22" spans="2:24" ht="14.1" customHeight="1" x14ac:dyDescent="0.15">
      <c r="B22" s="301"/>
      <c r="C22" s="294">
        <v>8</v>
      </c>
      <c r="D22" s="304"/>
      <c r="E22" s="333">
        <v>2184</v>
      </c>
      <c r="F22" s="333">
        <v>2625</v>
      </c>
      <c r="G22" s="333">
        <v>2429.662367094295</v>
      </c>
      <c r="H22" s="333">
        <v>58683.199999999997</v>
      </c>
      <c r="I22" s="333">
        <v>1732.5</v>
      </c>
      <c r="J22" s="333">
        <v>2362.5</v>
      </c>
      <c r="K22" s="333">
        <v>2107.8709777433851</v>
      </c>
      <c r="L22" s="333">
        <v>44720.100000000006</v>
      </c>
      <c r="M22" s="333">
        <v>1575</v>
      </c>
      <c r="N22" s="333">
        <v>1890</v>
      </c>
      <c r="O22" s="333">
        <v>1741.9359896880933</v>
      </c>
      <c r="P22" s="333">
        <v>17310.599999999999</v>
      </c>
      <c r="Q22" s="333">
        <v>1995</v>
      </c>
      <c r="R22" s="333">
        <v>2481.15</v>
      </c>
      <c r="S22" s="333">
        <v>2213.8697345994647</v>
      </c>
      <c r="T22" s="333">
        <v>8808.7000000000007</v>
      </c>
      <c r="U22" s="333">
        <v>4935</v>
      </c>
      <c r="V22" s="333">
        <v>6202.9800000000005</v>
      </c>
      <c r="W22" s="333">
        <v>5536.5931383731022</v>
      </c>
      <c r="X22" s="334">
        <v>12026.1</v>
      </c>
    </row>
    <row r="23" spans="2:24" ht="14.1" customHeight="1" x14ac:dyDescent="0.15">
      <c r="B23" s="301"/>
      <c r="C23" s="294">
        <v>9</v>
      </c>
      <c r="D23" s="304"/>
      <c r="E23" s="333">
        <v>2310</v>
      </c>
      <c r="F23" s="333">
        <v>2779.56</v>
      </c>
      <c r="G23" s="334">
        <v>2530.4462382025918</v>
      </c>
      <c r="H23" s="333">
        <v>39432.800000000003</v>
      </c>
      <c r="I23" s="333">
        <v>1819.65</v>
      </c>
      <c r="J23" s="333">
        <v>2415</v>
      </c>
      <c r="K23" s="333">
        <v>2181.2710926149907</v>
      </c>
      <c r="L23" s="333">
        <v>48544.899999999994</v>
      </c>
      <c r="M23" s="333">
        <v>1575</v>
      </c>
      <c r="N23" s="333">
        <v>1890</v>
      </c>
      <c r="O23" s="333">
        <v>1730.7209594845092</v>
      </c>
      <c r="P23" s="333">
        <v>13932.300000000001</v>
      </c>
      <c r="Q23" s="333">
        <v>1890</v>
      </c>
      <c r="R23" s="333">
        <v>2310</v>
      </c>
      <c r="S23" s="333">
        <v>2199.905459334344</v>
      </c>
      <c r="T23" s="333">
        <v>6263</v>
      </c>
      <c r="U23" s="333">
        <v>5145</v>
      </c>
      <c r="V23" s="333">
        <v>6300</v>
      </c>
      <c r="W23" s="333">
        <v>5694.5315503018955</v>
      </c>
      <c r="X23" s="334">
        <v>8652.2000000000007</v>
      </c>
    </row>
    <row r="24" spans="2:24" ht="14.1" customHeight="1" x14ac:dyDescent="0.15">
      <c r="B24" s="301"/>
      <c r="C24" s="294">
        <v>10</v>
      </c>
      <c r="D24" s="304"/>
      <c r="E24" s="333">
        <v>2415</v>
      </c>
      <c r="F24" s="333">
        <v>2881.9349999999999</v>
      </c>
      <c r="G24" s="333">
        <v>2606.8663487583226</v>
      </c>
      <c r="H24" s="333">
        <v>44641.7</v>
      </c>
      <c r="I24" s="333">
        <v>1890</v>
      </c>
      <c r="J24" s="333">
        <v>2415</v>
      </c>
      <c r="K24" s="333">
        <v>2207.7686918874697</v>
      </c>
      <c r="L24" s="333">
        <v>35463.5</v>
      </c>
      <c r="M24" s="333">
        <v>1575</v>
      </c>
      <c r="N24" s="333">
        <v>1890</v>
      </c>
      <c r="O24" s="333">
        <v>1691.8305795314427</v>
      </c>
      <c r="P24" s="333">
        <v>11752</v>
      </c>
      <c r="Q24" s="333">
        <v>1995</v>
      </c>
      <c r="R24" s="333">
        <v>2320.5</v>
      </c>
      <c r="S24" s="333">
        <v>2143.9964332893001</v>
      </c>
      <c r="T24" s="333">
        <v>6822.7999999999993</v>
      </c>
      <c r="U24" s="333">
        <v>5565</v>
      </c>
      <c r="V24" s="333">
        <v>6300</v>
      </c>
      <c r="W24" s="333">
        <v>5781.5436602870805</v>
      </c>
      <c r="X24" s="334">
        <v>8580.9000000000015</v>
      </c>
    </row>
    <row r="25" spans="2:24" ht="14.1" customHeight="1" x14ac:dyDescent="0.15">
      <c r="B25" s="301"/>
      <c r="C25" s="294">
        <v>11</v>
      </c>
      <c r="D25" s="304"/>
      <c r="E25" s="333">
        <v>2310</v>
      </c>
      <c r="F25" s="333">
        <v>2940</v>
      </c>
      <c r="G25" s="333">
        <v>2610.7022402206835</v>
      </c>
      <c r="H25" s="333">
        <v>63873</v>
      </c>
      <c r="I25" s="333">
        <v>1890</v>
      </c>
      <c r="J25" s="333">
        <v>2362.5</v>
      </c>
      <c r="K25" s="333">
        <v>2135.1418714620227</v>
      </c>
      <c r="L25" s="333">
        <v>52720.800000000003</v>
      </c>
      <c r="M25" s="333">
        <v>1449</v>
      </c>
      <c r="N25" s="333">
        <v>1837.5</v>
      </c>
      <c r="O25" s="333">
        <v>1653.3973096131274</v>
      </c>
      <c r="P25" s="333">
        <v>20100</v>
      </c>
      <c r="Q25" s="333">
        <v>1995</v>
      </c>
      <c r="R25" s="333">
        <v>2381.4</v>
      </c>
      <c r="S25" s="333">
        <v>2095.2679528403005</v>
      </c>
      <c r="T25" s="333">
        <v>10457.700000000001</v>
      </c>
      <c r="U25" s="333">
        <v>5460</v>
      </c>
      <c r="V25" s="333">
        <v>6300</v>
      </c>
      <c r="W25" s="333">
        <v>5794.1735657388344</v>
      </c>
      <c r="X25" s="334">
        <v>12329.199999999999</v>
      </c>
    </row>
    <row r="26" spans="2:24" ht="14.1" customHeight="1" x14ac:dyDescent="0.15">
      <c r="B26" s="295"/>
      <c r="C26" s="299">
        <v>12</v>
      </c>
      <c r="D26" s="306"/>
      <c r="E26" s="335">
        <v>2488.5</v>
      </c>
      <c r="F26" s="335">
        <v>2940</v>
      </c>
      <c r="G26" s="335">
        <v>2772.2254575925003</v>
      </c>
      <c r="H26" s="335">
        <v>79452.899999999994</v>
      </c>
      <c r="I26" s="335">
        <v>1942.5</v>
      </c>
      <c r="J26" s="335">
        <v>2520</v>
      </c>
      <c r="K26" s="335">
        <v>2225.2256726503601</v>
      </c>
      <c r="L26" s="335">
        <v>77961.100000000006</v>
      </c>
      <c r="M26" s="335">
        <v>1365</v>
      </c>
      <c r="N26" s="335">
        <v>1785</v>
      </c>
      <c r="O26" s="335">
        <v>1625.6915476797551</v>
      </c>
      <c r="P26" s="335">
        <v>27260.3</v>
      </c>
      <c r="Q26" s="335">
        <v>1984.5</v>
      </c>
      <c r="R26" s="335">
        <v>2362.5</v>
      </c>
      <c r="S26" s="335">
        <v>2157.7474548098899</v>
      </c>
      <c r="T26" s="335">
        <v>13936.5</v>
      </c>
      <c r="U26" s="335">
        <v>5565</v>
      </c>
      <c r="V26" s="335">
        <v>6300</v>
      </c>
      <c r="W26" s="335">
        <v>5924.0847800438241</v>
      </c>
      <c r="X26" s="336">
        <v>13542.1</v>
      </c>
    </row>
    <row r="27" spans="2:24" x14ac:dyDescent="0.15">
      <c r="B27" s="321"/>
      <c r="C27" s="340"/>
      <c r="D27" s="341"/>
      <c r="E27" s="332"/>
      <c r="F27" s="333"/>
      <c r="G27" s="208"/>
      <c r="H27" s="333"/>
      <c r="I27" s="332"/>
      <c r="J27" s="333"/>
      <c r="K27" s="208"/>
      <c r="L27" s="333"/>
      <c r="M27" s="332"/>
      <c r="N27" s="333"/>
      <c r="O27" s="208"/>
      <c r="P27" s="333"/>
      <c r="Q27" s="332"/>
      <c r="R27" s="333"/>
      <c r="S27" s="208"/>
      <c r="T27" s="333"/>
      <c r="U27" s="332"/>
      <c r="V27" s="333"/>
      <c r="W27" s="208"/>
      <c r="X27" s="333"/>
    </row>
    <row r="28" spans="2:24" x14ac:dyDescent="0.15">
      <c r="B28" s="321"/>
      <c r="C28" s="340"/>
      <c r="D28" s="341"/>
      <c r="E28" s="332"/>
      <c r="F28" s="333"/>
      <c r="G28" s="208"/>
      <c r="H28" s="333"/>
      <c r="I28" s="332"/>
      <c r="J28" s="333"/>
      <c r="K28" s="208"/>
      <c r="L28" s="333"/>
      <c r="M28" s="332"/>
      <c r="N28" s="333"/>
      <c r="O28" s="208"/>
      <c r="P28" s="333"/>
      <c r="Q28" s="332"/>
      <c r="R28" s="333"/>
      <c r="S28" s="208"/>
      <c r="T28" s="333"/>
      <c r="U28" s="332"/>
      <c r="V28" s="333"/>
      <c r="W28" s="208"/>
      <c r="X28" s="333"/>
    </row>
    <row r="29" spans="2:24" x14ac:dyDescent="0.15">
      <c r="B29" s="318" t="s">
        <v>46</v>
      </c>
      <c r="C29" s="340"/>
      <c r="D29" s="341"/>
      <c r="E29" s="332"/>
      <c r="F29" s="333"/>
      <c r="G29" s="208"/>
      <c r="H29" s="333"/>
      <c r="I29" s="332"/>
      <c r="J29" s="333"/>
      <c r="K29" s="208"/>
      <c r="L29" s="333"/>
      <c r="M29" s="332"/>
      <c r="N29" s="333"/>
      <c r="O29" s="208"/>
      <c r="P29" s="333"/>
      <c r="Q29" s="332"/>
      <c r="R29" s="333"/>
      <c r="S29" s="208"/>
      <c r="T29" s="333"/>
      <c r="U29" s="332"/>
      <c r="V29" s="333"/>
      <c r="W29" s="208"/>
      <c r="X29" s="333"/>
    </row>
    <row r="30" spans="2:24" x14ac:dyDescent="0.15">
      <c r="B30" s="342">
        <v>40884</v>
      </c>
      <c r="C30" s="343"/>
      <c r="D30" s="344">
        <v>40890</v>
      </c>
      <c r="E30" s="345">
        <v>2488.5</v>
      </c>
      <c r="F30" s="345">
        <v>2940</v>
      </c>
      <c r="G30" s="345">
        <v>2730.3795539384773</v>
      </c>
      <c r="H30" s="333">
        <v>14372.6</v>
      </c>
      <c r="I30" s="345">
        <v>1942.5</v>
      </c>
      <c r="J30" s="345">
        <v>2362.5</v>
      </c>
      <c r="K30" s="345">
        <v>2150.134276561666</v>
      </c>
      <c r="L30" s="333">
        <v>16322.8</v>
      </c>
      <c r="M30" s="345">
        <v>1365</v>
      </c>
      <c r="N30" s="345">
        <v>1680</v>
      </c>
      <c r="O30" s="345">
        <v>1576.7542024013721</v>
      </c>
      <c r="P30" s="333">
        <v>5503.8</v>
      </c>
      <c r="Q30" s="345">
        <v>1995</v>
      </c>
      <c r="R30" s="345">
        <v>2362.5</v>
      </c>
      <c r="S30" s="345">
        <v>2126.6325581395349</v>
      </c>
      <c r="T30" s="333">
        <v>1972.6</v>
      </c>
      <c r="U30" s="345">
        <v>5565</v>
      </c>
      <c r="V30" s="345">
        <v>6267.45</v>
      </c>
      <c r="W30" s="345">
        <v>5880.385909393739</v>
      </c>
      <c r="X30" s="333">
        <v>3112.1</v>
      </c>
    </row>
    <row r="31" spans="2:24" x14ac:dyDescent="0.15">
      <c r="B31" s="342" t="s">
        <v>47</v>
      </c>
      <c r="C31" s="343"/>
      <c r="D31" s="344"/>
      <c r="E31" s="332"/>
      <c r="F31" s="333"/>
      <c r="G31" s="208"/>
      <c r="H31" s="333"/>
      <c r="I31" s="332"/>
      <c r="J31" s="333"/>
      <c r="K31" s="208"/>
      <c r="L31" s="333"/>
      <c r="M31" s="332"/>
      <c r="N31" s="333"/>
      <c r="O31" s="208"/>
      <c r="P31" s="333"/>
      <c r="Q31" s="332"/>
      <c r="R31" s="333"/>
      <c r="S31" s="208"/>
      <c r="T31" s="333"/>
      <c r="U31" s="332"/>
      <c r="V31" s="333"/>
      <c r="W31" s="208"/>
      <c r="X31" s="333"/>
    </row>
    <row r="32" spans="2:24" x14ac:dyDescent="0.15">
      <c r="B32" s="342">
        <v>40891</v>
      </c>
      <c r="C32" s="343"/>
      <c r="D32" s="344">
        <v>40897</v>
      </c>
      <c r="E32" s="346">
        <v>2520</v>
      </c>
      <c r="F32" s="347">
        <v>2940</v>
      </c>
      <c r="G32" s="347">
        <v>2787.6874857792945</v>
      </c>
      <c r="H32" s="305">
        <v>19761</v>
      </c>
      <c r="I32" s="347">
        <v>1942.5</v>
      </c>
      <c r="J32" s="347">
        <v>2415</v>
      </c>
      <c r="K32" s="347">
        <v>2190.5906647629449</v>
      </c>
      <c r="L32" s="305">
        <v>21360.799999999999</v>
      </c>
      <c r="M32" s="347">
        <v>1470</v>
      </c>
      <c r="N32" s="347">
        <v>1785</v>
      </c>
      <c r="O32" s="347">
        <v>1649.7057208643287</v>
      </c>
      <c r="P32" s="305">
        <v>6717</v>
      </c>
      <c r="Q32" s="347">
        <v>2047.5</v>
      </c>
      <c r="R32" s="347">
        <v>2310</v>
      </c>
      <c r="S32" s="347">
        <v>2162.4275629887052</v>
      </c>
      <c r="T32" s="305">
        <v>3877.6</v>
      </c>
      <c r="U32" s="347">
        <v>5565</v>
      </c>
      <c r="V32" s="347">
        <v>6300</v>
      </c>
      <c r="W32" s="347">
        <v>5907.5144913052191</v>
      </c>
      <c r="X32" s="305">
        <v>3916.1</v>
      </c>
    </row>
    <row r="33" spans="2:24" x14ac:dyDescent="0.15">
      <c r="B33" s="342" t="s">
        <v>48</v>
      </c>
      <c r="C33" s="343"/>
      <c r="D33" s="344"/>
      <c r="E33" s="332"/>
      <c r="F33" s="333"/>
      <c r="G33" s="208"/>
      <c r="H33" s="333"/>
      <c r="I33" s="332"/>
      <c r="J33" s="333"/>
      <c r="K33" s="208"/>
      <c r="L33" s="333"/>
      <c r="M33" s="332"/>
      <c r="N33" s="333"/>
      <c r="O33" s="208"/>
      <c r="P33" s="333"/>
      <c r="Q33" s="332"/>
      <c r="R33" s="333"/>
      <c r="S33" s="208"/>
      <c r="T33" s="333"/>
      <c r="U33" s="332"/>
      <c r="V33" s="333"/>
      <c r="W33" s="208"/>
      <c r="X33" s="333"/>
    </row>
    <row r="34" spans="2:24" x14ac:dyDescent="0.15">
      <c r="B34" s="342">
        <v>40898</v>
      </c>
      <c r="C34" s="343"/>
      <c r="D34" s="344">
        <v>40904</v>
      </c>
      <c r="E34" s="346">
        <v>2625</v>
      </c>
      <c r="F34" s="347">
        <v>2940</v>
      </c>
      <c r="G34" s="340">
        <v>2788.7916276651063</v>
      </c>
      <c r="H34" s="347">
        <v>20876.2</v>
      </c>
      <c r="I34" s="346">
        <v>1995</v>
      </c>
      <c r="J34" s="347">
        <v>2520</v>
      </c>
      <c r="K34" s="340">
        <v>2275.6446983419273</v>
      </c>
      <c r="L34" s="347">
        <v>23504.1</v>
      </c>
      <c r="M34" s="346">
        <v>1470</v>
      </c>
      <c r="N34" s="347">
        <v>1785</v>
      </c>
      <c r="O34" s="340">
        <v>1611.5828880111526</v>
      </c>
      <c r="P34" s="347">
        <v>8881.2999999999993</v>
      </c>
      <c r="Q34" s="346">
        <v>1984.5</v>
      </c>
      <c r="R34" s="347">
        <v>2326.8000000000002</v>
      </c>
      <c r="S34" s="340">
        <v>2169.6685325264752</v>
      </c>
      <c r="T34" s="347">
        <v>6049.2</v>
      </c>
      <c r="U34" s="346">
        <v>5670</v>
      </c>
      <c r="V34" s="347">
        <v>6300</v>
      </c>
      <c r="W34" s="340">
        <v>5979.5328930328942</v>
      </c>
      <c r="X34" s="347">
        <v>4546.3</v>
      </c>
    </row>
    <row r="35" spans="2:24" x14ac:dyDescent="0.15">
      <c r="B35" s="342" t="s">
        <v>49</v>
      </c>
      <c r="C35" s="343"/>
      <c r="D35" s="344"/>
      <c r="E35" s="332"/>
      <c r="F35" s="333"/>
      <c r="G35" s="208"/>
      <c r="H35" s="333"/>
      <c r="I35" s="332"/>
      <c r="J35" s="333"/>
      <c r="K35" s="208"/>
      <c r="L35" s="333"/>
      <c r="M35" s="332"/>
      <c r="N35" s="333"/>
      <c r="O35" s="208"/>
      <c r="P35" s="333"/>
      <c r="Q35" s="332"/>
      <c r="R35" s="333"/>
      <c r="S35" s="208"/>
      <c r="T35" s="333"/>
      <c r="U35" s="332"/>
      <c r="V35" s="333"/>
      <c r="W35" s="208"/>
      <c r="X35" s="333"/>
    </row>
    <row r="36" spans="2:24" ht="12" customHeight="1" x14ac:dyDescent="0.15">
      <c r="B36" s="342">
        <v>40905</v>
      </c>
      <c r="C36" s="343"/>
      <c r="D36" s="344">
        <v>40906</v>
      </c>
      <c r="E36" s="348">
        <v>0</v>
      </c>
      <c r="F36" s="349">
        <v>0</v>
      </c>
      <c r="G36" s="349">
        <v>0</v>
      </c>
      <c r="H36" s="350">
        <v>24443.1</v>
      </c>
      <c r="I36" s="348">
        <v>0</v>
      </c>
      <c r="J36" s="349">
        <v>0</v>
      </c>
      <c r="K36" s="349">
        <v>0</v>
      </c>
      <c r="L36" s="350">
        <v>16773.400000000001</v>
      </c>
      <c r="M36" s="348">
        <v>0</v>
      </c>
      <c r="N36" s="349">
        <v>0</v>
      </c>
      <c r="O36" s="349">
        <v>0</v>
      </c>
      <c r="P36" s="350">
        <v>6158.2</v>
      </c>
      <c r="Q36" s="348">
        <v>0</v>
      </c>
      <c r="R36" s="349">
        <v>0</v>
      </c>
      <c r="S36" s="349">
        <v>0</v>
      </c>
      <c r="T36" s="350">
        <v>2037.1</v>
      </c>
      <c r="U36" s="348">
        <v>0</v>
      </c>
      <c r="V36" s="349">
        <v>0</v>
      </c>
      <c r="W36" s="349">
        <v>0</v>
      </c>
      <c r="X36" s="350">
        <v>1967.6</v>
      </c>
    </row>
    <row r="37" spans="2:24" ht="12" customHeight="1" x14ac:dyDescent="0.15">
      <c r="B37" s="342" t="s">
        <v>50</v>
      </c>
      <c r="C37" s="343"/>
      <c r="D37" s="344"/>
      <c r="E37" s="332"/>
      <c r="F37" s="333"/>
      <c r="G37" s="208"/>
      <c r="H37" s="333"/>
      <c r="I37" s="332"/>
      <c r="J37" s="333"/>
      <c r="K37" s="208"/>
      <c r="L37" s="333"/>
      <c r="M37" s="332"/>
      <c r="N37" s="333"/>
      <c r="O37" s="208"/>
      <c r="P37" s="333"/>
      <c r="Q37" s="332"/>
      <c r="R37" s="333"/>
      <c r="S37" s="208"/>
      <c r="T37" s="333"/>
      <c r="U37" s="332"/>
      <c r="V37" s="333"/>
      <c r="W37" s="208"/>
      <c r="X37" s="333"/>
    </row>
    <row r="38" spans="2:24" ht="12" customHeight="1" x14ac:dyDescent="0.15">
      <c r="B38" s="351"/>
      <c r="C38" s="352"/>
      <c r="D38" s="353"/>
      <c r="E38" s="327"/>
      <c r="F38" s="335"/>
      <c r="G38" s="314"/>
      <c r="H38" s="335"/>
      <c r="I38" s="327"/>
      <c r="J38" s="335"/>
      <c r="K38" s="314"/>
      <c r="L38" s="335"/>
      <c r="M38" s="327"/>
      <c r="N38" s="335"/>
      <c r="O38" s="314"/>
      <c r="P38" s="335"/>
      <c r="Q38" s="327"/>
      <c r="R38" s="335"/>
      <c r="S38" s="314"/>
      <c r="T38" s="335"/>
      <c r="U38" s="327"/>
      <c r="V38" s="335"/>
      <c r="W38" s="314"/>
      <c r="X38" s="335"/>
    </row>
    <row r="39" spans="2:24" ht="6" customHeight="1" x14ac:dyDescent="0.15">
      <c r="B39" s="319"/>
      <c r="C39" s="340"/>
      <c r="D39" s="340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</row>
    <row r="40" spans="2:24" ht="12.75" customHeight="1" x14ac:dyDescent="0.15">
      <c r="B40" s="313" t="s">
        <v>31</v>
      </c>
      <c r="C40" s="312" t="s">
        <v>185</v>
      </c>
    </row>
    <row r="41" spans="2:24" ht="12.75" customHeight="1" x14ac:dyDescent="0.15">
      <c r="B41" s="354" t="s">
        <v>29</v>
      </c>
      <c r="C41" s="312" t="s">
        <v>35</v>
      </c>
    </row>
    <row r="42" spans="2:24" ht="12.75" customHeight="1" x14ac:dyDescent="0.15">
      <c r="B42" s="354"/>
    </row>
    <row r="43" spans="2:24" x14ac:dyDescent="0.15">
      <c r="B43" s="354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workbookViewId="0"/>
  </sheetViews>
  <sheetFormatPr defaultColWidth="7.5" defaultRowHeight="12" x14ac:dyDescent="0.15"/>
  <cols>
    <col min="1" max="1" width="0.75" style="283" customWidth="1"/>
    <col min="2" max="2" width="6" style="283" customWidth="1"/>
    <col min="3" max="3" width="3.25" style="283" customWidth="1"/>
    <col min="4" max="5" width="5.5" style="283" customWidth="1"/>
    <col min="6" max="6" width="6" style="283" customWidth="1"/>
    <col min="7" max="7" width="5.5" style="283" customWidth="1"/>
    <col min="8" max="8" width="7.625" style="283" customWidth="1"/>
    <col min="9" max="9" width="5.5" style="283" customWidth="1"/>
    <col min="10" max="10" width="5.75" style="283" customWidth="1"/>
    <col min="11" max="11" width="5.875" style="283" customWidth="1"/>
    <col min="12" max="12" width="7.625" style="283" customWidth="1"/>
    <col min="13" max="14" width="5.75" style="283" customWidth="1"/>
    <col min="15" max="15" width="5.875" style="283" customWidth="1"/>
    <col min="16" max="16" width="7.75" style="283" customWidth="1"/>
    <col min="17" max="17" width="5.5" style="283" customWidth="1"/>
    <col min="18" max="18" width="5.75" style="283" customWidth="1"/>
    <col min="19" max="19" width="5.875" style="283" customWidth="1"/>
    <col min="20" max="20" width="7.75" style="283" customWidth="1"/>
    <col min="21" max="22" width="5.5" style="283" customWidth="1"/>
    <col min="23" max="23" width="5.875" style="283" customWidth="1"/>
    <col min="24" max="24" width="7.75" style="283" customWidth="1"/>
    <col min="25" max="16384" width="7.5" style="283"/>
  </cols>
  <sheetData>
    <row r="3" spans="2:26" x14ac:dyDescent="0.15">
      <c r="B3" s="283" t="s">
        <v>186</v>
      </c>
    </row>
    <row r="4" spans="2:26" x14ac:dyDescent="0.15">
      <c r="X4" s="284" t="s">
        <v>10</v>
      </c>
    </row>
    <row r="5" spans="2:26" ht="6" customHeight="1" x14ac:dyDescent="0.15"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Z5" s="207"/>
    </row>
    <row r="6" spans="2:26" ht="13.5" customHeight="1" x14ac:dyDescent="0.15">
      <c r="B6" s="315"/>
      <c r="C6" s="316" t="s">
        <v>0</v>
      </c>
      <c r="D6" s="317"/>
      <c r="E6" s="355" t="s">
        <v>11</v>
      </c>
      <c r="F6" s="356"/>
      <c r="G6" s="356"/>
      <c r="H6" s="357"/>
      <c r="I6" s="358" t="s">
        <v>187</v>
      </c>
      <c r="J6" s="359"/>
      <c r="K6" s="359"/>
      <c r="L6" s="360"/>
      <c r="M6" s="358" t="s">
        <v>68</v>
      </c>
      <c r="N6" s="359"/>
      <c r="O6" s="359"/>
      <c r="P6" s="360"/>
      <c r="Q6" s="358" t="s">
        <v>12</v>
      </c>
      <c r="R6" s="359"/>
      <c r="S6" s="359"/>
      <c r="T6" s="360"/>
      <c r="U6" s="358" t="s">
        <v>13</v>
      </c>
      <c r="V6" s="359"/>
      <c r="W6" s="359"/>
      <c r="X6" s="360"/>
      <c r="Z6" s="207"/>
    </row>
    <row r="7" spans="2:26" x14ac:dyDescent="0.15">
      <c r="B7" s="318" t="s">
        <v>4</v>
      </c>
      <c r="C7" s="319"/>
      <c r="D7" s="320"/>
      <c r="E7" s="309" t="s">
        <v>5</v>
      </c>
      <c r="F7" s="293" t="s">
        <v>6</v>
      </c>
      <c r="G7" s="361" t="s">
        <v>7</v>
      </c>
      <c r="H7" s="293" t="s">
        <v>8</v>
      </c>
      <c r="I7" s="309" t="s">
        <v>5</v>
      </c>
      <c r="J7" s="293" t="s">
        <v>6</v>
      </c>
      <c r="K7" s="361" t="s">
        <v>7</v>
      </c>
      <c r="L7" s="293" t="s">
        <v>8</v>
      </c>
      <c r="M7" s="309" t="s">
        <v>5</v>
      </c>
      <c r="N7" s="293" t="s">
        <v>6</v>
      </c>
      <c r="O7" s="361" t="s">
        <v>7</v>
      </c>
      <c r="P7" s="293" t="s">
        <v>8</v>
      </c>
      <c r="Q7" s="309" t="s">
        <v>14</v>
      </c>
      <c r="R7" s="293" t="s">
        <v>6</v>
      </c>
      <c r="S7" s="361" t="s">
        <v>7</v>
      </c>
      <c r="T7" s="293" t="s">
        <v>8</v>
      </c>
      <c r="U7" s="309" t="s">
        <v>5</v>
      </c>
      <c r="V7" s="293" t="s">
        <v>6</v>
      </c>
      <c r="W7" s="361" t="s">
        <v>7</v>
      </c>
      <c r="X7" s="293" t="s">
        <v>8</v>
      </c>
      <c r="Z7" s="207"/>
    </row>
    <row r="8" spans="2:26" x14ac:dyDescent="0.15">
      <c r="B8" s="327"/>
      <c r="C8" s="314"/>
      <c r="D8" s="314"/>
      <c r="E8" s="297"/>
      <c r="F8" s="298"/>
      <c r="G8" s="299" t="s">
        <v>9</v>
      </c>
      <c r="H8" s="298"/>
      <c r="I8" s="297"/>
      <c r="J8" s="298"/>
      <c r="K8" s="299" t="s">
        <v>9</v>
      </c>
      <c r="L8" s="298"/>
      <c r="M8" s="297"/>
      <c r="N8" s="298"/>
      <c r="O8" s="299" t="s">
        <v>9</v>
      </c>
      <c r="P8" s="298"/>
      <c r="Q8" s="297"/>
      <c r="R8" s="298"/>
      <c r="S8" s="299" t="s">
        <v>9</v>
      </c>
      <c r="T8" s="298"/>
      <c r="U8" s="297"/>
      <c r="V8" s="298"/>
      <c r="W8" s="299" t="s">
        <v>9</v>
      </c>
      <c r="X8" s="298"/>
      <c r="Z8" s="207"/>
    </row>
    <row r="9" spans="2:26" ht="14.1" customHeight="1" x14ac:dyDescent="0.15">
      <c r="B9" s="285" t="s">
        <v>42</v>
      </c>
      <c r="C9" s="294">
        <v>18</v>
      </c>
      <c r="D9" s="300" t="s">
        <v>66</v>
      </c>
      <c r="E9" s="301">
        <v>5513</v>
      </c>
      <c r="F9" s="302">
        <v>6930</v>
      </c>
      <c r="G9" s="207">
        <v>6009</v>
      </c>
      <c r="H9" s="302">
        <v>286366</v>
      </c>
      <c r="I9" s="301">
        <v>5585</v>
      </c>
      <c r="J9" s="302">
        <v>7140</v>
      </c>
      <c r="K9" s="207">
        <v>6203</v>
      </c>
      <c r="L9" s="302">
        <v>160800</v>
      </c>
      <c r="M9" s="301">
        <v>1575</v>
      </c>
      <c r="N9" s="302">
        <v>2520</v>
      </c>
      <c r="O9" s="207">
        <v>2045</v>
      </c>
      <c r="P9" s="302">
        <v>664000</v>
      </c>
      <c r="Q9" s="301">
        <v>2415</v>
      </c>
      <c r="R9" s="302">
        <v>2995</v>
      </c>
      <c r="S9" s="207">
        <v>2704</v>
      </c>
      <c r="T9" s="302">
        <v>257643</v>
      </c>
      <c r="U9" s="301">
        <v>2552</v>
      </c>
      <c r="V9" s="302">
        <v>3098</v>
      </c>
      <c r="W9" s="207">
        <v>2844</v>
      </c>
      <c r="X9" s="302">
        <v>254612</v>
      </c>
      <c r="Z9" s="207"/>
    </row>
    <row r="10" spans="2:26" ht="14.1" customHeight="1" x14ac:dyDescent="0.15">
      <c r="B10" s="301"/>
      <c r="C10" s="294">
        <v>19</v>
      </c>
      <c r="D10" s="304"/>
      <c r="E10" s="301">
        <v>5450</v>
      </c>
      <c r="F10" s="302">
        <v>6773</v>
      </c>
      <c r="G10" s="207">
        <v>5858</v>
      </c>
      <c r="H10" s="302">
        <v>349217</v>
      </c>
      <c r="I10" s="301">
        <v>5460</v>
      </c>
      <c r="J10" s="302">
        <v>6930</v>
      </c>
      <c r="K10" s="207">
        <v>5952</v>
      </c>
      <c r="L10" s="302">
        <v>175449</v>
      </c>
      <c r="M10" s="301">
        <v>1418</v>
      </c>
      <c r="N10" s="302">
        <v>2258</v>
      </c>
      <c r="O10" s="207">
        <v>1888</v>
      </c>
      <c r="P10" s="302">
        <v>871984</v>
      </c>
      <c r="Q10" s="301">
        <v>2267</v>
      </c>
      <c r="R10" s="302">
        <v>2835</v>
      </c>
      <c r="S10" s="207">
        <v>2638</v>
      </c>
      <c r="T10" s="302">
        <v>274636</v>
      </c>
      <c r="U10" s="301">
        <v>2415</v>
      </c>
      <c r="V10" s="302">
        <v>2940</v>
      </c>
      <c r="W10" s="207">
        <v>2741</v>
      </c>
      <c r="X10" s="302">
        <v>250107</v>
      </c>
      <c r="Z10" s="207"/>
    </row>
    <row r="11" spans="2:26" ht="14.1" customHeight="1" x14ac:dyDescent="0.15">
      <c r="B11" s="301"/>
      <c r="C11" s="294">
        <v>20</v>
      </c>
      <c r="D11" s="304"/>
      <c r="E11" s="301">
        <v>4200</v>
      </c>
      <c r="F11" s="302">
        <v>6300</v>
      </c>
      <c r="G11" s="207">
        <v>5103</v>
      </c>
      <c r="H11" s="302">
        <v>321436</v>
      </c>
      <c r="I11" s="301">
        <v>4410</v>
      </c>
      <c r="J11" s="302">
        <v>6510</v>
      </c>
      <c r="K11" s="207">
        <v>5373</v>
      </c>
      <c r="L11" s="302">
        <v>167308</v>
      </c>
      <c r="M11" s="301">
        <v>1155</v>
      </c>
      <c r="N11" s="302">
        <v>2048</v>
      </c>
      <c r="O11" s="207">
        <v>1716</v>
      </c>
      <c r="P11" s="302">
        <v>882113</v>
      </c>
      <c r="Q11" s="301">
        <v>1785</v>
      </c>
      <c r="R11" s="302">
        <v>2783</v>
      </c>
      <c r="S11" s="207">
        <v>2351</v>
      </c>
      <c r="T11" s="302">
        <v>280214</v>
      </c>
      <c r="U11" s="301">
        <v>1890</v>
      </c>
      <c r="V11" s="302">
        <v>2888</v>
      </c>
      <c r="W11" s="207">
        <v>2563</v>
      </c>
      <c r="X11" s="302">
        <v>270080</v>
      </c>
      <c r="Z11" s="207"/>
    </row>
    <row r="12" spans="2:26" ht="14.1" customHeight="1" x14ac:dyDescent="0.15">
      <c r="B12" s="301"/>
      <c r="C12" s="294">
        <v>21</v>
      </c>
      <c r="D12" s="304"/>
      <c r="E12" s="301">
        <v>3885</v>
      </c>
      <c r="F12" s="302">
        <v>5880</v>
      </c>
      <c r="G12" s="207">
        <v>4682</v>
      </c>
      <c r="H12" s="302">
        <v>425313</v>
      </c>
      <c r="I12" s="301">
        <v>4095</v>
      </c>
      <c r="J12" s="302">
        <v>6090</v>
      </c>
      <c r="K12" s="207">
        <v>4956</v>
      </c>
      <c r="L12" s="302">
        <v>174582</v>
      </c>
      <c r="M12" s="301">
        <v>1050</v>
      </c>
      <c r="N12" s="302">
        <v>1995</v>
      </c>
      <c r="O12" s="207">
        <v>1558</v>
      </c>
      <c r="P12" s="302">
        <v>1019405</v>
      </c>
      <c r="Q12" s="301">
        <v>1680</v>
      </c>
      <c r="R12" s="302">
        <v>2730</v>
      </c>
      <c r="S12" s="207">
        <v>2260</v>
      </c>
      <c r="T12" s="302">
        <v>393315</v>
      </c>
      <c r="U12" s="301">
        <v>1785</v>
      </c>
      <c r="V12" s="302">
        <v>2835</v>
      </c>
      <c r="W12" s="207">
        <v>2420</v>
      </c>
      <c r="X12" s="302">
        <v>341224</v>
      </c>
      <c r="Z12" s="207"/>
    </row>
    <row r="13" spans="2:26" ht="14.1" customHeight="1" x14ac:dyDescent="0.15">
      <c r="B13" s="295"/>
      <c r="C13" s="299">
        <v>22</v>
      </c>
      <c r="D13" s="306"/>
      <c r="E13" s="307">
        <v>3990</v>
      </c>
      <c r="F13" s="307">
        <v>5775</v>
      </c>
      <c r="G13" s="307">
        <v>4717</v>
      </c>
      <c r="H13" s="307">
        <v>410710</v>
      </c>
      <c r="I13" s="307">
        <v>4200</v>
      </c>
      <c r="J13" s="307">
        <v>6090</v>
      </c>
      <c r="K13" s="307">
        <v>4918</v>
      </c>
      <c r="L13" s="307">
        <v>163925</v>
      </c>
      <c r="M13" s="307">
        <v>1050</v>
      </c>
      <c r="N13" s="307">
        <v>2310</v>
      </c>
      <c r="O13" s="307">
        <v>1599</v>
      </c>
      <c r="P13" s="307">
        <v>934431</v>
      </c>
      <c r="Q13" s="307">
        <v>1680</v>
      </c>
      <c r="R13" s="307">
        <v>2625</v>
      </c>
      <c r="S13" s="307">
        <v>2158</v>
      </c>
      <c r="T13" s="307">
        <v>374880</v>
      </c>
      <c r="U13" s="307">
        <v>1890</v>
      </c>
      <c r="V13" s="307">
        <v>2835</v>
      </c>
      <c r="W13" s="307">
        <v>2324</v>
      </c>
      <c r="X13" s="306">
        <v>349731</v>
      </c>
      <c r="Z13" s="207"/>
    </row>
    <row r="14" spans="2:26" ht="14.1" customHeight="1" x14ac:dyDescent="0.15">
      <c r="B14" s="301"/>
      <c r="C14" s="294">
        <v>12</v>
      </c>
      <c r="D14" s="304"/>
      <c r="E14" s="302">
        <v>4305</v>
      </c>
      <c r="F14" s="302">
        <v>5775</v>
      </c>
      <c r="G14" s="302">
        <v>5001.6159892217202</v>
      </c>
      <c r="H14" s="302">
        <v>53209</v>
      </c>
      <c r="I14" s="302">
        <v>4410</v>
      </c>
      <c r="J14" s="302">
        <v>6090</v>
      </c>
      <c r="K14" s="302">
        <v>5317.827768964522</v>
      </c>
      <c r="L14" s="302">
        <v>24496</v>
      </c>
      <c r="M14" s="302">
        <v>1155</v>
      </c>
      <c r="N14" s="302">
        <v>1680</v>
      </c>
      <c r="O14" s="302">
        <v>1437.7625305281085</v>
      </c>
      <c r="P14" s="302">
        <v>82777</v>
      </c>
      <c r="Q14" s="302">
        <v>1890</v>
      </c>
      <c r="R14" s="302">
        <v>2625</v>
      </c>
      <c r="S14" s="302">
        <v>2280.4148884236811</v>
      </c>
      <c r="T14" s="302">
        <v>40116</v>
      </c>
      <c r="U14" s="302">
        <v>1995</v>
      </c>
      <c r="V14" s="302">
        <v>2835</v>
      </c>
      <c r="W14" s="302">
        <v>2469.3004733678231</v>
      </c>
      <c r="X14" s="304">
        <v>34148</v>
      </c>
    </row>
    <row r="15" spans="2:26" ht="14.1" customHeight="1" x14ac:dyDescent="0.15">
      <c r="B15" s="301" t="s">
        <v>74</v>
      </c>
      <c r="C15" s="294">
        <v>1</v>
      </c>
      <c r="D15" s="304" t="s">
        <v>79</v>
      </c>
      <c r="E15" s="302">
        <v>3990</v>
      </c>
      <c r="F15" s="302">
        <v>5775</v>
      </c>
      <c r="G15" s="302">
        <v>4861.8803958699027</v>
      </c>
      <c r="H15" s="302">
        <v>31944</v>
      </c>
      <c r="I15" s="302">
        <v>4305</v>
      </c>
      <c r="J15" s="302">
        <v>5775</v>
      </c>
      <c r="K15" s="302">
        <v>5041.9604729729735</v>
      </c>
      <c r="L15" s="302">
        <v>13488</v>
      </c>
      <c r="M15" s="302">
        <v>1155</v>
      </c>
      <c r="N15" s="302">
        <v>1890</v>
      </c>
      <c r="O15" s="302">
        <v>1486.2749179774323</v>
      </c>
      <c r="P15" s="302">
        <v>60604</v>
      </c>
      <c r="Q15" s="302">
        <v>1785</v>
      </c>
      <c r="R15" s="302">
        <v>2572.5</v>
      </c>
      <c r="S15" s="302">
        <v>2257.7272468390488</v>
      </c>
      <c r="T15" s="302">
        <v>21894</v>
      </c>
      <c r="U15" s="302">
        <v>1890</v>
      </c>
      <c r="V15" s="302">
        <v>2730</v>
      </c>
      <c r="W15" s="302">
        <v>2398.8894147968099</v>
      </c>
      <c r="X15" s="304">
        <v>19555</v>
      </c>
    </row>
    <row r="16" spans="2:26" ht="14.1" customHeight="1" x14ac:dyDescent="0.15">
      <c r="B16" s="301"/>
      <c r="C16" s="294">
        <v>2</v>
      </c>
      <c r="D16" s="304"/>
      <c r="E16" s="302">
        <v>4200</v>
      </c>
      <c r="F16" s="302">
        <v>5040</v>
      </c>
      <c r="G16" s="302">
        <v>4746.6182527769442</v>
      </c>
      <c r="H16" s="302">
        <v>20701.400000000001</v>
      </c>
      <c r="I16" s="302">
        <v>4410</v>
      </c>
      <c r="J16" s="302">
        <v>5713.7849999999999</v>
      </c>
      <c r="K16" s="302">
        <v>4922.4912894822537</v>
      </c>
      <c r="L16" s="302">
        <v>15984.1</v>
      </c>
      <c r="M16" s="302">
        <v>1260</v>
      </c>
      <c r="N16" s="302">
        <v>1890</v>
      </c>
      <c r="O16" s="302">
        <v>1562.5887586581202</v>
      </c>
      <c r="P16" s="302">
        <v>49573.599999999999</v>
      </c>
      <c r="Q16" s="302">
        <v>1890</v>
      </c>
      <c r="R16" s="302">
        <v>2520</v>
      </c>
      <c r="S16" s="302">
        <v>2270.8341686641961</v>
      </c>
      <c r="T16" s="302">
        <v>21574.5</v>
      </c>
      <c r="U16" s="302">
        <v>1995</v>
      </c>
      <c r="V16" s="302">
        <v>2835</v>
      </c>
      <c r="W16" s="302">
        <v>2429.2689563995914</v>
      </c>
      <c r="X16" s="304">
        <v>19741.7</v>
      </c>
    </row>
    <row r="17" spans="2:24" ht="14.1" customHeight="1" x14ac:dyDescent="0.15">
      <c r="B17" s="301"/>
      <c r="C17" s="294">
        <v>3</v>
      </c>
      <c r="D17" s="304"/>
      <c r="E17" s="302">
        <v>4200</v>
      </c>
      <c r="F17" s="302">
        <v>5250</v>
      </c>
      <c r="G17" s="302">
        <v>4744.2270638297878</v>
      </c>
      <c r="H17" s="302">
        <v>27243.7</v>
      </c>
      <c r="I17" s="302">
        <v>4305</v>
      </c>
      <c r="J17" s="302">
        <v>5606.6850000000004</v>
      </c>
      <c r="K17" s="302">
        <v>4940.3598112656873</v>
      </c>
      <c r="L17" s="302">
        <v>26610.300000000003</v>
      </c>
      <c r="M17" s="302">
        <v>1365</v>
      </c>
      <c r="N17" s="302">
        <v>1890</v>
      </c>
      <c r="O17" s="302">
        <v>1610.0366246017365</v>
      </c>
      <c r="P17" s="302">
        <v>74702</v>
      </c>
      <c r="Q17" s="302">
        <v>1837.5</v>
      </c>
      <c r="R17" s="302">
        <v>2572.5</v>
      </c>
      <c r="S17" s="302">
        <v>2267.1821978200501</v>
      </c>
      <c r="T17" s="302">
        <v>34071.300000000003</v>
      </c>
      <c r="U17" s="302">
        <v>2100</v>
      </c>
      <c r="V17" s="302">
        <v>2835</v>
      </c>
      <c r="W17" s="302">
        <v>2466.0628119293979</v>
      </c>
      <c r="X17" s="304">
        <v>31301.799999999996</v>
      </c>
    </row>
    <row r="18" spans="2:24" ht="14.1" customHeight="1" x14ac:dyDescent="0.15">
      <c r="B18" s="301"/>
      <c r="C18" s="294">
        <v>4</v>
      </c>
      <c r="D18" s="304"/>
      <c r="E18" s="302">
        <v>3990</v>
      </c>
      <c r="F18" s="302">
        <v>5153.4000000000005</v>
      </c>
      <c r="G18" s="302">
        <v>4611.9118204871402</v>
      </c>
      <c r="H18" s="302">
        <v>23411.8</v>
      </c>
      <c r="I18" s="302">
        <v>4200</v>
      </c>
      <c r="J18" s="302">
        <v>5331.4800000000005</v>
      </c>
      <c r="K18" s="302">
        <v>4773.0750188174288</v>
      </c>
      <c r="L18" s="302">
        <v>21366</v>
      </c>
      <c r="M18" s="302">
        <v>1365</v>
      </c>
      <c r="N18" s="302">
        <v>1890</v>
      </c>
      <c r="O18" s="302">
        <v>1656.2416374185229</v>
      </c>
      <c r="P18" s="302">
        <v>65688.7</v>
      </c>
      <c r="Q18" s="302">
        <v>1890</v>
      </c>
      <c r="R18" s="302">
        <v>2572.5</v>
      </c>
      <c r="S18" s="302">
        <v>2266.9239432116569</v>
      </c>
      <c r="T18" s="302">
        <v>25371.100000000002</v>
      </c>
      <c r="U18" s="302">
        <v>2100</v>
      </c>
      <c r="V18" s="302">
        <v>2835</v>
      </c>
      <c r="W18" s="302">
        <v>2447.5390612080992</v>
      </c>
      <c r="X18" s="304">
        <v>22339.799999999996</v>
      </c>
    </row>
    <row r="19" spans="2:24" ht="14.1" customHeight="1" x14ac:dyDescent="0.15">
      <c r="B19" s="301"/>
      <c r="C19" s="294">
        <v>5</v>
      </c>
      <c r="D19" s="304"/>
      <c r="E19" s="304">
        <v>3990</v>
      </c>
      <c r="F19" s="302">
        <v>5040</v>
      </c>
      <c r="G19" s="302">
        <v>4535.1276019614406</v>
      </c>
      <c r="H19" s="302">
        <v>25505.5</v>
      </c>
      <c r="I19" s="302">
        <v>4252.5</v>
      </c>
      <c r="J19" s="302">
        <v>5197.5</v>
      </c>
      <c r="K19" s="302">
        <v>4711.391149049522</v>
      </c>
      <c r="L19" s="302">
        <v>10475.200000000001</v>
      </c>
      <c r="M19" s="302">
        <v>1470</v>
      </c>
      <c r="N19" s="302">
        <v>1890</v>
      </c>
      <c r="O19" s="302">
        <v>1669.7506577832989</v>
      </c>
      <c r="P19" s="302">
        <v>58722.3</v>
      </c>
      <c r="Q19" s="302">
        <v>1995</v>
      </c>
      <c r="R19" s="302">
        <v>2572.5</v>
      </c>
      <c r="S19" s="302">
        <v>2257.8948959032909</v>
      </c>
      <c r="T19" s="302">
        <v>22147.9</v>
      </c>
      <c r="U19" s="302">
        <v>2205</v>
      </c>
      <c r="V19" s="302">
        <v>2730</v>
      </c>
      <c r="W19" s="302">
        <v>2438.0033161941597</v>
      </c>
      <c r="X19" s="304">
        <v>20638.7</v>
      </c>
    </row>
    <row r="20" spans="2:24" ht="14.1" customHeight="1" x14ac:dyDescent="0.15">
      <c r="B20" s="301"/>
      <c r="C20" s="294">
        <v>6</v>
      </c>
      <c r="D20" s="304"/>
      <c r="E20" s="302">
        <v>3990</v>
      </c>
      <c r="F20" s="302">
        <v>5040</v>
      </c>
      <c r="G20" s="302">
        <v>4527.072874493927</v>
      </c>
      <c r="H20" s="302">
        <v>40042</v>
      </c>
      <c r="I20" s="302">
        <v>4095</v>
      </c>
      <c r="J20" s="302">
        <v>5154.66</v>
      </c>
      <c r="K20" s="302">
        <v>4633.1952603290083</v>
      </c>
      <c r="L20" s="302">
        <v>9553.1</v>
      </c>
      <c r="M20" s="302">
        <v>1417.5</v>
      </c>
      <c r="N20" s="302">
        <v>1890</v>
      </c>
      <c r="O20" s="302">
        <v>1655.6783224478434</v>
      </c>
      <c r="P20" s="302">
        <v>61794.3</v>
      </c>
      <c r="Q20" s="302">
        <v>1890</v>
      </c>
      <c r="R20" s="302">
        <v>2520</v>
      </c>
      <c r="S20" s="302">
        <v>2250.288879528222</v>
      </c>
      <c r="T20" s="302">
        <v>19592.399999999998</v>
      </c>
      <c r="U20" s="302">
        <v>2100</v>
      </c>
      <c r="V20" s="302">
        <v>2730</v>
      </c>
      <c r="W20" s="302">
        <v>2421.2236340686418</v>
      </c>
      <c r="X20" s="304">
        <v>17222.5</v>
      </c>
    </row>
    <row r="21" spans="2:24" ht="14.1" customHeight="1" x14ac:dyDescent="0.15">
      <c r="B21" s="301"/>
      <c r="C21" s="294">
        <v>7</v>
      </c>
      <c r="D21" s="304"/>
      <c r="E21" s="302">
        <v>4095</v>
      </c>
      <c r="F21" s="302">
        <v>4935</v>
      </c>
      <c r="G21" s="302">
        <v>4361.5356120955939</v>
      </c>
      <c r="H21" s="302">
        <v>22733.599999999999</v>
      </c>
      <c r="I21" s="302">
        <v>4147.5</v>
      </c>
      <c r="J21" s="302">
        <v>5145</v>
      </c>
      <c r="K21" s="302">
        <v>4474.7580387096777</v>
      </c>
      <c r="L21" s="302">
        <v>7751.6999999999989</v>
      </c>
      <c r="M21" s="302">
        <v>1522.5</v>
      </c>
      <c r="N21" s="302">
        <v>1890</v>
      </c>
      <c r="O21" s="302">
        <v>1658.5246245118658</v>
      </c>
      <c r="P21" s="302">
        <v>62018.5</v>
      </c>
      <c r="Q21" s="302">
        <v>1837.5</v>
      </c>
      <c r="R21" s="302">
        <v>2520</v>
      </c>
      <c r="S21" s="302">
        <v>2219.259182101468</v>
      </c>
      <c r="T21" s="302">
        <v>17220</v>
      </c>
      <c r="U21" s="302">
        <v>2100</v>
      </c>
      <c r="V21" s="302">
        <v>2625</v>
      </c>
      <c r="W21" s="302">
        <v>2356.3645653385347</v>
      </c>
      <c r="X21" s="304">
        <v>17504.5</v>
      </c>
    </row>
    <row r="22" spans="2:24" ht="14.1" customHeight="1" x14ac:dyDescent="0.15">
      <c r="B22" s="301"/>
      <c r="C22" s="294">
        <v>8</v>
      </c>
      <c r="D22" s="304"/>
      <c r="E22" s="302">
        <v>4095</v>
      </c>
      <c r="F22" s="302">
        <v>4830</v>
      </c>
      <c r="G22" s="302">
        <v>4428.9052387740558</v>
      </c>
      <c r="H22" s="302">
        <v>25814.7</v>
      </c>
      <c r="I22" s="302">
        <v>4410</v>
      </c>
      <c r="J22" s="302">
        <v>5040</v>
      </c>
      <c r="K22" s="302">
        <v>4643.4800070928268</v>
      </c>
      <c r="L22" s="302">
        <v>6625.4000000000005</v>
      </c>
      <c r="M22" s="302">
        <v>1575</v>
      </c>
      <c r="N22" s="302">
        <v>1890</v>
      </c>
      <c r="O22" s="302">
        <v>1668.8221066590081</v>
      </c>
      <c r="P22" s="302">
        <v>70971</v>
      </c>
      <c r="Q22" s="302">
        <v>1890</v>
      </c>
      <c r="R22" s="302">
        <v>2520</v>
      </c>
      <c r="S22" s="302">
        <v>2217.3194373182832</v>
      </c>
      <c r="T22" s="302">
        <v>18698.2</v>
      </c>
      <c r="U22" s="302">
        <v>2006.2350000000001</v>
      </c>
      <c r="V22" s="302">
        <v>2625</v>
      </c>
      <c r="W22" s="302">
        <v>2332.9544100593466</v>
      </c>
      <c r="X22" s="304">
        <v>19209.2</v>
      </c>
    </row>
    <row r="23" spans="2:24" ht="14.1" customHeight="1" x14ac:dyDescent="0.15">
      <c r="B23" s="301"/>
      <c r="C23" s="294">
        <v>9</v>
      </c>
      <c r="D23" s="304"/>
      <c r="E23" s="302">
        <v>4305</v>
      </c>
      <c r="F23" s="302">
        <v>4799.97</v>
      </c>
      <c r="G23" s="302">
        <v>4533.315773426385</v>
      </c>
      <c r="H23" s="302">
        <v>17355.7</v>
      </c>
      <c r="I23" s="302">
        <v>4372.7250000000004</v>
      </c>
      <c r="J23" s="302">
        <v>5090.4000000000005</v>
      </c>
      <c r="K23" s="302">
        <v>4692.9688346883468</v>
      </c>
      <c r="L23" s="302">
        <v>4895.7</v>
      </c>
      <c r="M23" s="302">
        <v>1522.5</v>
      </c>
      <c r="N23" s="302">
        <v>1785</v>
      </c>
      <c r="O23" s="302">
        <v>1613.2412873830647</v>
      </c>
      <c r="P23" s="302">
        <v>39001.800000000003</v>
      </c>
      <c r="Q23" s="302">
        <v>1890</v>
      </c>
      <c r="R23" s="302">
        <v>2415</v>
      </c>
      <c r="S23" s="302">
        <v>2194.2294719935758</v>
      </c>
      <c r="T23" s="302">
        <v>15931.100000000002</v>
      </c>
      <c r="U23" s="302">
        <v>2047.5</v>
      </c>
      <c r="V23" s="302">
        <v>2520</v>
      </c>
      <c r="W23" s="302">
        <v>2325.4507630813955</v>
      </c>
      <c r="X23" s="304">
        <v>13706.3</v>
      </c>
    </row>
    <row r="24" spans="2:24" ht="14.1" customHeight="1" x14ac:dyDescent="0.15">
      <c r="B24" s="301"/>
      <c r="C24" s="294">
        <v>10</v>
      </c>
      <c r="D24" s="304"/>
      <c r="E24" s="302">
        <v>4305</v>
      </c>
      <c r="F24" s="302">
        <v>4987.5</v>
      </c>
      <c r="G24" s="302">
        <v>4681.7004528038997</v>
      </c>
      <c r="H24" s="302">
        <v>13008.900000000001</v>
      </c>
      <c r="I24" s="302">
        <v>4620</v>
      </c>
      <c r="J24" s="302">
        <v>5040</v>
      </c>
      <c r="K24" s="302">
        <v>4886.0866590649948</v>
      </c>
      <c r="L24" s="302">
        <v>4960.8</v>
      </c>
      <c r="M24" s="302">
        <v>1470</v>
      </c>
      <c r="N24" s="302">
        <v>1785</v>
      </c>
      <c r="O24" s="302">
        <v>1615.1717779565568</v>
      </c>
      <c r="P24" s="302">
        <v>40135.9</v>
      </c>
      <c r="Q24" s="302">
        <v>1942.5</v>
      </c>
      <c r="R24" s="302">
        <v>2310</v>
      </c>
      <c r="S24" s="302">
        <v>2186.863636363636</v>
      </c>
      <c r="T24" s="302">
        <v>14327.8</v>
      </c>
      <c r="U24" s="302">
        <v>2047.5</v>
      </c>
      <c r="V24" s="302">
        <v>2450.0700000000002</v>
      </c>
      <c r="W24" s="302">
        <v>2278.8638228941686</v>
      </c>
      <c r="X24" s="304">
        <v>15111.4</v>
      </c>
    </row>
    <row r="25" spans="2:24" ht="14.1" customHeight="1" x14ac:dyDescent="0.15">
      <c r="B25" s="301"/>
      <c r="C25" s="294">
        <v>11</v>
      </c>
      <c r="D25" s="304"/>
      <c r="E25" s="302">
        <v>4305</v>
      </c>
      <c r="F25" s="302">
        <v>4935</v>
      </c>
      <c r="G25" s="302">
        <v>4608.0157505020079</v>
      </c>
      <c r="H25" s="302">
        <v>23926</v>
      </c>
      <c r="I25" s="302">
        <v>4620</v>
      </c>
      <c r="J25" s="302">
        <v>5090.4000000000005</v>
      </c>
      <c r="K25" s="302">
        <v>4789.6017791236882</v>
      </c>
      <c r="L25" s="302">
        <v>6876.2</v>
      </c>
      <c r="M25" s="302">
        <v>1155</v>
      </c>
      <c r="N25" s="302">
        <v>1680</v>
      </c>
      <c r="O25" s="302">
        <v>1454.9008748185831</v>
      </c>
      <c r="P25" s="302">
        <v>54891.199999999997</v>
      </c>
      <c r="Q25" s="302">
        <v>1785</v>
      </c>
      <c r="R25" s="302">
        <v>2310</v>
      </c>
      <c r="S25" s="302">
        <v>2007.4312355806203</v>
      </c>
      <c r="T25" s="302">
        <v>24438.700000000004</v>
      </c>
      <c r="U25" s="302">
        <v>1785</v>
      </c>
      <c r="V25" s="302">
        <v>2520</v>
      </c>
      <c r="W25" s="302">
        <v>2187.8860761546443</v>
      </c>
      <c r="X25" s="304">
        <v>23766.199999999997</v>
      </c>
    </row>
    <row r="26" spans="2:24" ht="14.1" customHeight="1" x14ac:dyDescent="0.15">
      <c r="B26" s="295"/>
      <c r="C26" s="299">
        <v>12</v>
      </c>
      <c r="D26" s="306"/>
      <c r="E26" s="307">
        <v>4620</v>
      </c>
      <c r="F26" s="307">
        <v>5250</v>
      </c>
      <c r="G26" s="307">
        <v>4949.5812053115424</v>
      </c>
      <c r="H26" s="307">
        <v>31828.1</v>
      </c>
      <c r="I26" s="307">
        <v>4725</v>
      </c>
      <c r="J26" s="307">
        <v>5565</v>
      </c>
      <c r="K26" s="307">
        <v>5287.6864864864865</v>
      </c>
      <c r="L26" s="307">
        <v>17707.900000000001</v>
      </c>
      <c r="M26" s="307">
        <v>1155</v>
      </c>
      <c r="N26" s="307">
        <v>1627.5</v>
      </c>
      <c r="O26" s="307">
        <v>1405.1865124173048</v>
      </c>
      <c r="P26" s="307">
        <v>53648.100000000006</v>
      </c>
      <c r="Q26" s="307">
        <v>1785</v>
      </c>
      <c r="R26" s="307">
        <v>2257.5</v>
      </c>
      <c r="S26" s="307">
        <v>2030.1382104542342</v>
      </c>
      <c r="T26" s="307">
        <v>28108.399999999998</v>
      </c>
      <c r="U26" s="307">
        <v>1890</v>
      </c>
      <c r="V26" s="307">
        <v>2394</v>
      </c>
      <c r="W26" s="307">
        <v>2199.196999315805</v>
      </c>
      <c r="X26" s="306">
        <v>24207.199999999997</v>
      </c>
    </row>
    <row r="27" spans="2:24" ht="14.1" customHeight="1" x14ac:dyDescent="0.15">
      <c r="B27" s="321" t="s">
        <v>45</v>
      </c>
      <c r="C27" s="340"/>
      <c r="D27" s="341"/>
      <c r="E27" s="301"/>
      <c r="F27" s="302"/>
      <c r="G27" s="207"/>
      <c r="H27" s="302"/>
      <c r="I27" s="301"/>
      <c r="J27" s="302"/>
      <c r="K27" s="207"/>
      <c r="L27" s="302"/>
      <c r="M27" s="301"/>
      <c r="N27" s="302"/>
      <c r="O27" s="207"/>
      <c r="P27" s="302"/>
      <c r="Q27" s="301"/>
      <c r="R27" s="302"/>
      <c r="S27" s="207"/>
      <c r="T27" s="302"/>
      <c r="U27" s="301"/>
      <c r="V27" s="302"/>
      <c r="W27" s="207"/>
      <c r="X27" s="302"/>
    </row>
    <row r="28" spans="2:24" ht="14.1" customHeight="1" x14ac:dyDescent="0.15">
      <c r="B28" s="321"/>
      <c r="C28" s="340"/>
      <c r="D28" s="341"/>
      <c r="E28" s="301"/>
      <c r="F28" s="302"/>
      <c r="G28" s="207"/>
      <c r="H28" s="302"/>
      <c r="I28" s="301"/>
      <c r="J28" s="302"/>
      <c r="K28" s="207"/>
      <c r="L28" s="302"/>
      <c r="M28" s="301"/>
      <c r="N28" s="302"/>
      <c r="O28" s="207"/>
      <c r="P28" s="302"/>
      <c r="Q28" s="301"/>
      <c r="R28" s="302"/>
      <c r="S28" s="207"/>
      <c r="T28" s="302"/>
      <c r="U28" s="301"/>
      <c r="V28" s="302"/>
      <c r="W28" s="207"/>
      <c r="X28" s="302"/>
    </row>
    <row r="29" spans="2:24" ht="14.1" customHeight="1" x14ac:dyDescent="0.15">
      <c r="B29" s="318" t="s">
        <v>46</v>
      </c>
      <c r="C29" s="340"/>
      <c r="D29" s="341"/>
      <c r="E29" s="301"/>
      <c r="F29" s="302"/>
      <c r="G29" s="207"/>
      <c r="H29" s="302"/>
      <c r="I29" s="301"/>
      <c r="J29" s="302"/>
      <c r="K29" s="207"/>
      <c r="L29" s="302"/>
      <c r="M29" s="301"/>
      <c r="N29" s="302"/>
      <c r="O29" s="207"/>
      <c r="P29" s="302"/>
      <c r="Q29" s="301"/>
      <c r="R29" s="302"/>
      <c r="S29" s="207"/>
      <c r="T29" s="302"/>
      <c r="U29" s="301"/>
      <c r="V29" s="302"/>
      <c r="W29" s="207"/>
      <c r="X29" s="302"/>
    </row>
    <row r="30" spans="2:24" ht="14.1" customHeight="1" x14ac:dyDescent="0.15">
      <c r="B30" s="342">
        <v>40884</v>
      </c>
      <c r="C30" s="343"/>
      <c r="D30" s="344">
        <v>40890</v>
      </c>
      <c r="E30" s="345">
        <v>4620</v>
      </c>
      <c r="F30" s="345">
        <v>5040</v>
      </c>
      <c r="G30" s="345">
        <v>4801.0115546218494</v>
      </c>
      <c r="H30" s="302">
        <v>5984.4</v>
      </c>
      <c r="I30" s="345">
        <v>4725</v>
      </c>
      <c r="J30" s="345">
        <v>5355</v>
      </c>
      <c r="K30" s="345">
        <v>5189.0335195530724</v>
      </c>
      <c r="L30" s="302">
        <v>4214.1000000000004</v>
      </c>
      <c r="M30" s="345">
        <v>1155</v>
      </c>
      <c r="N30" s="345">
        <v>1627.5</v>
      </c>
      <c r="O30" s="345">
        <v>1378.5776735847751</v>
      </c>
      <c r="P30" s="302">
        <v>14239.2</v>
      </c>
      <c r="Q30" s="345">
        <v>1890</v>
      </c>
      <c r="R30" s="345">
        <v>2152.5</v>
      </c>
      <c r="S30" s="345">
        <v>2005.0382790256247</v>
      </c>
      <c r="T30" s="302">
        <v>5404</v>
      </c>
      <c r="U30" s="345">
        <v>1995</v>
      </c>
      <c r="V30" s="345">
        <v>2310</v>
      </c>
      <c r="W30" s="345">
        <v>2194.0129688047673</v>
      </c>
      <c r="X30" s="302">
        <v>5228.7</v>
      </c>
    </row>
    <row r="31" spans="2:24" ht="14.1" customHeight="1" x14ac:dyDescent="0.15">
      <c r="B31" s="342" t="s">
        <v>47</v>
      </c>
      <c r="C31" s="343"/>
      <c r="D31" s="344"/>
      <c r="E31" s="301"/>
      <c r="F31" s="302"/>
      <c r="G31" s="207"/>
      <c r="H31" s="302"/>
      <c r="I31" s="301"/>
      <c r="J31" s="302"/>
      <c r="K31" s="207"/>
      <c r="L31" s="302"/>
      <c r="M31" s="301"/>
      <c r="N31" s="302"/>
      <c r="O31" s="207"/>
      <c r="P31" s="302"/>
      <c r="Q31" s="301"/>
      <c r="R31" s="302"/>
      <c r="S31" s="207"/>
      <c r="T31" s="302"/>
      <c r="U31" s="301"/>
      <c r="V31" s="302"/>
      <c r="W31" s="207"/>
      <c r="X31" s="302"/>
    </row>
    <row r="32" spans="2:24" ht="14.1" customHeight="1" x14ac:dyDescent="0.15">
      <c r="B32" s="342">
        <v>40891</v>
      </c>
      <c r="C32" s="343"/>
      <c r="D32" s="344">
        <v>40897</v>
      </c>
      <c r="E32" s="346">
        <v>4672.5</v>
      </c>
      <c r="F32" s="347">
        <v>5181.75</v>
      </c>
      <c r="G32" s="347">
        <v>4922.0569979861893</v>
      </c>
      <c r="H32" s="305">
        <v>8820.1</v>
      </c>
      <c r="I32" s="347">
        <v>4725</v>
      </c>
      <c r="J32" s="347">
        <v>5565</v>
      </c>
      <c r="K32" s="347">
        <v>5253.543057996485</v>
      </c>
      <c r="L32" s="305">
        <v>4148.3999999999996</v>
      </c>
      <c r="M32" s="347">
        <v>1260</v>
      </c>
      <c r="N32" s="347">
        <v>1627.5</v>
      </c>
      <c r="O32" s="347">
        <v>1432.9447395345808</v>
      </c>
      <c r="P32" s="305">
        <v>15908.3</v>
      </c>
      <c r="Q32" s="347">
        <v>1785</v>
      </c>
      <c r="R32" s="347">
        <v>2205</v>
      </c>
      <c r="S32" s="347">
        <v>2038.0066944255002</v>
      </c>
      <c r="T32" s="305">
        <v>9446.6</v>
      </c>
      <c r="U32" s="347">
        <v>1890</v>
      </c>
      <c r="V32" s="347">
        <v>2310</v>
      </c>
      <c r="W32" s="347">
        <v>2210.8495780590724</v>
      </c>
      <c r="X32" s="305">
        <v>7871.8</v>
      </c>
    </row>
    <row r="33" spans="2:24" ht="14.1" customHeight="1" x14ac:dyDescent="0.15">
      <c r="B33" s="342" t="s">
        <v>48</v>
      </c>
      <c r="C33" s="343"/>
      <c r="D33" s="344"/>
      <c r="E33" s="301"/>
      <c r="F33" s="302"/>
      <c r="G33" s="207"/>
      <c r="H33" s="302"/>
      <c r="I33" s="301"/>
      <c r="J33" s="302"/>
      <c r="K33" s="207"/>
      <c r="L33" s="302"/>
      <c r="M33" s="301"/>
      <c r="N33" s="302"/>
      <c r="O33" s="207"/>
      <c r="P33" s="302"/>
      <c r="Q33" s="301"/>
      <c r="R33" s="302"/>
      <c r="S33" s="207"/>
      <c r="T33" s="302"/>
      <c r="U33" s="301"/>
      <c r="V33" s="302"/>
      <c r="W33" s="207"/>
      <c r="X33" s="302"/>
    </row>
    <row r="34" spans="2:24" ht="14.1" customHeight="1" x14ac:dyDescent="0.15">
      <c r="B34" s="342">
        <v>40898</v>
      </c>
      <c r="C34" s="343"/>
      <c r="D34" s="344">
        <v>40904</v>
      </c>
      <c r="E34" s="303">
        <v>4725</v>
      </c>
      <c r="F34" s="305">
        <v>5250</v>
      </c>
      <c r="G34" s="265">
        <v>5000.2315335794037</v>
      </c>
      <c r="H34" s="305">
        <v>12580.6</v>
      </c>
      <c r="I34" s="303">
        <v>4830</v>
      </c>
      <c r="J34" s="305">
        <v>5565</v>
      </c>
      <c r="K34" s="265">
        <v>5340.4208302986162</v>
      </c>
      <c r="L34" s="305">
        <v>7004.4</v>
      </c>
      <c r="M34" s="303">
        <v>1260</v>
      </c>
      <c r="N34" s="305">
        <v>1627.5</v>
      </c>
      <c r="O34" s="265">
        <v>1403.0483254111352</v>
      </c>
      <c r="P34" s="305">
        <v>17779.3</v>
      </c>
      <c r="Q34" s="303">
        <v>1785</v>
      </c>
      <c r="R34" s="305">
        <v>2257.5</v>
      </c>
      <c r="S34" s="265">
        <v>2026.8471263117824</v>
      </c>
      <c r="T34" s="305">
        <v>8124.5</v>
      </c>
      <c r="U34" s="303">
        <v>1942.5</v>
      </c>
      <c r="V34" s="305">
        <v>2394</v>
      </c>
      <c r="W34" s="265">
        <v>2183.8659969673995</v>
      </c>
      <c r="X34" s="305">
        <v>7088.6</v>
      </c>
    </row>
    <row r="35" spans="2:24" ht="14.1" customHeight="1" x14ac:dyDescent="0.15">
      <c r="B35" s="342" t="s">
        <v>49</v>
      </c>
      <c r="C35" s="343"/>
      <c r="D35" s="344"/>
      <c r="E35" s="301"/>
      <c r="F35" s="302"/>
      <c r="G35" s="207"/>
      <c r="H35" s="302"/>
      <c r="I35" s="301"/>
      <c r="J35" s="302"/>
      <c r="K35" s="207"/>
      <c r="L35" s="302"/>
      <c r="M35" s="301"/>
      <c r="N35" s="302"/>
      <c r="O35" s="207"/>
      <c r="P35" s="302"/>
      <c r="Q35" s="301"/>
      <c r="R35" s="302"/>
      <c r="S35" s="207"/>
      <c r="T35" s="302"/>
      <c r="U35" s="301"/>
      <c r="V35" s="302"/>
      <c r="W35" s="207"/>
      <c r="X35" s="302"/>
    </row>
    <row r="36" spans="2:24" ht="14.1" customHeight="1" x14ac:dyDescent="0.15">
      <c r="B36" s="342">
        <v>40905</v>
      </c>
      <c r="C36" s="343"/>
      <c r="D36" s="344">
        <v>40906</v>
      </c>
      <c r="E36" s="348">
        <v>0</v>
      </c>
      <c r="F36" s="349">
        <v>0</v>
      </c>
      <c r="G36" s="349">
        <v>0</v>
      </c>
      <c r="H36" s="350">
        <v>4443</v>
      </c>
      <c r="I36" s="348">
        <v>0</v>
      </c>
      <c r="J36" s="349">
        <v>0</v>
      </c>
      <c r="K36" s="349">
        <v>0</v>
      </c>
      <c r="L36" s="350">
        <v>2341</v>
      </c>
      <c r="M36" s="348">
        <v>0</v>
      </c>
      <c r="N36" s="349">
        <v>0</v>
      </c>
      <c r="O36" s="349">
        <v>0</v>
      </c>
      <c r="P36" s="350">
        <v>5721.3</v>
      </c>
      <c r="Q36" s="348">
        <v>0</v>
      </c>
      <c r="R36" s="349">
        <v>0</v>
      </c>
      <c r="S36" s="349">
        <v>0</v>
      </c>
      <c r="T36" s="350">
        <v>5133.3</v>
      </c>
      <c r="U36" s="348">
        <v>0</v>
      </c>
      <c r="V36" s="349">
        <v>0</v>
      </c>
      <c r="W36" s="349">
        <v>0</v>
      </c>
      <c r="X36" s="350">
        <v>4018.1</v>
      </c>
    </row>
    <row r="37" spans="2:24" s="207" customFormat="1" ht="14.1" customHeight="1" x14ac:dyDescent="0.15">
      <c r="B37" s="342" t="s">
        <v>50</v>
      </c>
      <c r="C37" s="343"/>
      <c r="D37" s="344"/>
      <c r="E37" s="301"/>
      <c r="F37" s="302"/>
      <c r="H37" s="302"/>
      <c r="I37" s="301"/>
      <c r="J37" s="302"/>
      <c r="L37" s="302"/>
      <c r="M37" s="301"/>
      <c r="N37" s="302"/>
      <c r="P37" s="302"/>
      <c r="Q37" s="301"/>
      <c r="R37" s="302"/>
      <c r="T37" s="302"/>
      <c r="U37" s="301"/>
      <c r="V37" s="302"/>
      <c r="X37" s="302"/>
    </row>
    <row r="38" spans="2:24" s="207" customFormat="1" ht="14.1" customHeight="1" x14ac:dyDescent="0.15">
      <c r="B38" s="351"/>
      <c r="C38" s="352"/>
      <c r="D38" s="353"/>
      <c r="E38" s="295"/>
      <c r="F38" s="307"/>
      <c r="G38" s="296"/>
      <c r="H38" s="307"/>
      <c r="I38" s="295"/>
      <c r="J38" s="307"/>
      <c r="K38" s="296"/>
      <c r="L38" s="307"/>
      <c r="M38" s="295"/>
      <c r="N38" s="307"/>
      <c r="O38" s="296"/>
      <c r="P38" s="307"/>
      <c r="Q38" s="295"/>
      <c r="R38" s="307"/>
      <c r="S38" s="296"/>
      <c r="T38" s="307"/>
      <c r="U38" s="295"/>
      <c r="V38" s="307"/>
      <c r="W38" s="296"/>
      <c r="X38" s="307"/>
    </row>
    <row r="42" spans="2:24" x14ac:dyDescent="0.15"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</row>
  </sheetData>
  <phoneticPr fontId="7"/>
  <conditionalFormatting sqref="B38">
    <cfRule type="cellIs" dxfId="13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5" style="283" customWidth="1"/>
    <col min="2" max="2" width="6.125" style="283" customWidth="1"/>
    <col min="3" max="3" width="2.75" style="283" customWidth="1"/>
    <col min="4" max="4" width="5.25" style="283" customWidth="1"/>
    <col min="5" max="7" width="5.875" style="283" customWidth="1"/>
    <col min="8" max="8" width="7.5" style="283" customWidth="1"/>
    <col min="9" max="11" width="5.875" style="283" customWidth="1"/>
    <col min="12" max="12" width="7.5" style="283" customWidth="1"/>
    <col min="13" max="15" width="5.875" style="283" customWidth="1"/>
    <col min="16" max="16" width="8" style="283" customWidth="1"/>
    <col min="17" max="19" width="5.875" style="283" customWidth="1"/>
    <col min="20" max="20" width="8" style="283" customWidth="1"/>
    <col min="21" max="23" width="5.875" style="283" customWidth="1"/>
    <col min="24" max="24" width="8" style="283" customWidth="1"/>
    <col min="25" max="16384" width="7.5" style="283"/>
  </cols>
  <sheetData>
    <row r="3" spans="2:26" x14ac:dyDescent="0.15">
      <c r="B3" s="283" t="s">
        <v>186</v>
      </c>
    </row>
    <row r="4" spans="2:26" x14ac:dyDescent="0.15">
      <c r="X4" s="284" t="s">
        <v>10</v>
      </c>
    </row>
    <row r="5" spans="2:26" ht="6" customHeight="1" x14ac:dyDescent="0.15"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</row>
    <row r="6" spans="2:26" ht="13.5" customHeight="1" x14ac:dyDescent="0.15">
      <c r="B6" s="315"/>
      <c r="C6" s="316" t="s">
        <v>0</v>
      </c>
      <c r="D6" s="317"/>
      <c r="E6" s="355" t="s">
        <v>69</v>
      </c>
      <c r="F6" s="356"/>
      <c r="G6" s="356"/>
      <c r="H6" s="357"/>
      <c r="I6" s="358" t="s">
        <v>15</v>
      </c>
      <c r="J6" s="359"/>
      <c r="K6" s="359"/>
      <c r="L6" s="360"/>
      <c r="M6" s="358" t="s">
        <v>70</v>
      </c>
      <c r="N6" s="359"/>
      <c r="O6" s="359"/>
      <c r="P6" s="360"/>
      <c r="Q6" s="358" t="s">
        <v>188</v>
      </c>
      <c r="R6" s="359"/>
      <c r="S6" s="359"/>
      <c r="T6" s="360"/>
      <c r="U6" s="362" t="s">
        <v>16</v>
      </c>
      <c r="V6" s="363"/>
      <c r="W6" s="363"/>
      <c r="X6" s="364"/>
      <c r="Z6" s="207"/>
    </row>
    <row r="7" spans="2:26" x14ac:dyDescent="0.15">
      <c r="B7" s="318" t="s">
        <v>4</v>
      </c>
      <c r="C7" s="319"/>
      <c r="D7" s="320"/>
      <c r="E7" s="309" t="s">
        <v>14</v>
      </c>
      <c r="F7" s="293" t="s">
        <v>6</v>
      </c>
      <c r="G7" s="293" t="s">
        <v>7</v>
      </c>
      <c r="H7" s="365" t="s">
        <v>8</v>
      </c>
      <c r="I7" s="309" t="s">
        <v>5</v>
      </c>
      <c r="J7" s="293" t="s">
        <v>6</v>
      </c>
      <c r="K7" s="293" t="s">
        <v>7</v>
      </c>
      <c r="L7" s="365" t="s">
        <v>8</v>
      </c>
      <c r="M7" s="309" t="s">
        <v>5</v>
      </c>
      <c r="N7" s="293" t="s">
        <v>6</v>
      </c>
      <c r="O7" s="293" t="s">
        <v>7</v>
      </c>
      <c r="P7" s="365" t="s">
        <v>8</v>
      </c>
      <c r="Q7" s="309" t="s">
        <v>5</v>
      </c>
      <c r="R7" s="293" t="s">
        <v>6</v>
      </c>
      <c r="S7" s="293" t="s">
        <v>7</v>
      </c>
      <c r="T7" s="365" t="s">
        <v>8</v>
      </c>
      <c r="U7" s="309" t="s">
        <v>5</v>
      </c>
      <c r="V7" s="293" t="s">
        <v>6</v>
      </c>
      <c r="W7" s="293" t="s">
        <v>7</v>
      </c>
      <c r="X7" s="365" t="s">
        <v>8</v>
      </c>
      <c r="Z7" s="207"/>
    </row>
    <row r="8" spans="2:26" x14ac:dyDescent="0.15">
      <c r="B8" s="327"/>
      <c r="C8" s="314"/>
      <c r="D8" s="314"/>
      <c r="E8" s="297"/>
      <c r="F8" s="298"/>
      <c r="G8" s="298" t="s">
        <v>9</v>
      </c>
      <c r="H8" s="308"/>
      <c r="I8" s="297"/>
      <c r="J8" s="298"/>
      <c r="K8" s="298" t="s">
        <v>9</v>
      </c>
      <c r="L8" s="308"/>
      <c r="M8" s="297"/>
      <c r="N8" s="298"/>
      <c r="O8" s="298" t="s">
        <v>9</v>
      </c>
      <c r="P8" s="308"/>
      <c r="Q8" s="297"/>
      <c r="R8" s="298"/>
      <c r="S8" s="298" t="s">
        <v>9</v>
      </c>
      <c r="T8" s="308"/>
      <c r="U8" s="297"/>
      <c r="V8" s="298"/>
      <c r="W8" s="298" t="s">
        <v>9</v>
      </c>
      <c r="X8" s="308"/>
      <c r="Z8" s="207"/>
    </row>
    <row r="9" spans="2:26" ht="14.1" customHeight="1" x14ac:dyDescent="0.15">
      <c r="B9" s="285" t="s">
        <v>42</v>
      </c>
      <c r="C9" s="294">
        <v>18</v>
      </c>
      <c r="D9" s="300" t="s">
        <v>66</v>
      </c>
      <c r="E9" s="301">
        <v>2573</v>
      </c>
      <c r="F9" s="302">
        <v>3098</v>
      </c>
      <c r="G9" s="302">
        <v>2860</v>
      </c>
      <c r="H9" s="304">
        <v>230721</v>
      </c>
      <c r="I9" s="301">
        <v>2258</v>
      </c>
      <c r="J9" s="302">
        <v>2898</v>
      </c>
      <c r="K9" s="302">
        <v>2609</v>
      </c>
      <c r="L9" s="304">
        <v>224588</v>
      </c>
      <c r="M9" s="301">
        <v>1050</v>
      </c>
      <c r="N9" s="302">
        <v>1680</v>
      </c>
      <c r="O9" s="302">
        <v>1219</v>
      </c>
      <c r="P9" s="304">
        <v>196185</v>
      </c>
      <c r="Q9" s="301">
        <v>2426</v>
      </c>
      <c r="R9" s="302">
        <v>2940</v>
      </c>
      <c r="S9" s="302">
        <v>2676</v>
      </c>
      <c r="T9" s="304">
        <v>631284</v>
      </c>
      <c r="U9" s="301">
        <v>2835</v>
      </c>
      <c r="V9" s="302">
        <v>3549</v>
      </c>
      <c r="W9" s="302">
        <v>3216</v>
      </c>
      <c r="X9" s="304">
        <v>2957778</v>
      </c>
      <c r="Z9" s="207"/>
    </row>
    <row r="10" spans="2:26" ht="14.1" customHeight="1" x14ac:dyDescent="0.15">
      <c r="B10" s="301"/>
      <c r="C10" s="294">
        <v>19</v>
      </c>
      <c r="D10" s="304"/>
      <c r="E10" s="301">
        <v>2415</v>
      </c>
      <c r="F10" s="302">
        <v>2993</v>
      </c>
      <c r="G10" s="302">
        <v>2752</v>
      </c>
      <c r="H10" s="304">
        <v>240074</v>
      </c>
      <c r="I10" s="301">
        <v>1890</v>
      </c>
      <c r="J10" s="302">
        <v>2783</v>
      </c>
      <c r="K10" s="302">
        <v>2381</v>
      </c>
      <c r="L10" s="304">
        <v>257230</v>
      </c>
      <c r="M10" s="301">
        <v>945</v>
      </c>
      <c r="N10" s="302">
        <v>1575</v>
      </c>
      <c r="O10" s="302">
        <v>1259</v>
      </c>
      <c r="P10" s="304">
        <v>247204</v>
      </c>
      <c r="Q10" s="301">
        <v>2300</v>
      </c>
      <c r="R10" s="302">
        <v>2835</v>
      </c>
      <c r="S10" s="302">
        <v>2593</v>
      </c>
      <c r="T10" s="304">
        <v>717504</v>
      </c>
      <c r="U10" s="301">
        <v>2625</v>
      </c>
      <c r="V10" s="302">
        <v>3360</v>
      </c>
      <c r="W10" s="302">
        <v>2982</v>
      </c>
      <c r="X10" s="304">
        <v>3199795</v>
      </c>
      <c r="Z10" s="207"/>
    </row>
    <row r="11" spans="2:26" ht="14.1" customHeight="1" x14ac:dyDescent="0.15">
      <c r="B11" s="301"/>
      <c r="C11" s="294">
        <v>20</v>
      </c>
      <c r="D11" s="304"/>
      <c r="E11" s="301">
        <v>1995</v>
      </c>
      <c r="F11" s="302">
        <v>2940</v>
      </c>
      <c r="G11" s="302">
        <v>2585</v>
      </c>
      <c r="H11" s="304">
        <v>239477</v>
      </c>
      <c r="I11" s="301">
        <v>1680</v>
      </c>
      <c r="J11" s="302">
        <v>2678</v>
      </c>
      <c r="K11" s="302">
        <v>2151</v>
      </c>
      <c r="L11" s="304">
        <v>240434</v>
      </c>
      <c r="M11" s="301">
        <v>945</v>
      </c>
      <c r="N11" s="302">
        <v>1575</v>
      </c>
      <c r="O11" s="302">
        <v>1185</v>
      </c>
      <c r="P11" s="304">
        <v>310664</v>
      </c>
      <c r="Q11" s="301">
        <v>1890</v>
      </c>
      <c r="R11" s="302">
        <v>2835</v>
      </c>
      <c r="S11" s="302">
        <v>2406</v>
      </c>
      <c r="T11" s="304">
        <v>636528</v>
      </c>
      <c r="U11" s="301">
        <v>2100</v>
      </c>
      <c r="V11" s="302">
        <v>3203</v>
      </c>
      <c r="W11" s="302">
        <v>2512</v>
      </c>
      <c r="X11" s="304">
        <v>2847748</v>
      </c>
      <c r="Z11" s="207"/>
    </row>
    <row r="12" spans="2:26" ht="14.1" customHeight="1" x14ac:dyDescent="0.15">
      <c r="B12" s="301"/>
      <c r="C12" s="294">
        <v>21</v>
      </c>
      <c r="D12" s="304"/>
      <c r="E12" s="301">
        <v>1890</v>
      </c>
      <c r="F12" s="302">
        <v>2835</v>
      </c>
      <c r="G12" s="302">
        <v>2461</v>
      </c>
      <c r="H12" s="304">
        <v>316518</v>
      </c>
      <c r="I12" s="301">
        <v>1418</v>
      </c>
      <c r="J12" s="302">
        <v>2625</v>
      </c>
      <c r="K12" s="302">
        <v>2085</v>
      </c>
      <c r="L12" s="304">
        <v>309279</v>
      </c>
      <c r="M12" s="301">
        <v>945</v>
      </c>
      <c r="N12" s="302">
        <v>1575</v>
      </c>
      <c r="O12" s="302">
        <v>1164</v>
      </c>
      <c r="P12" s="304">
        <v>381997</v>
      </c>
      <c r="Q12" s="301">
        <v>1575</v>
      </c>
      <c r="R12" s="302">
        <v>2625</v>
      </c>
      <c r="S12" s="302">
        <v>2259</v>
      </c>
      <c r="T12" s="304">
        <v>781294</v>
      </c>
      <c r="U12" s="301">
        <v>1943</v>
      </c>
      <c r="V12" s="302">
        <v>2940</v>
      </c>
      <c r="W12" s="302">
        <v>2463</v>
      </c>
      <c r="X12" s="304">
        <v>3112829</v>
      </c>
      <c r="Z12" s="207"/>
    </row>
    <row r="13" spans="2:26" ht="14.1" customHeight="1" x14ac:dyDescent="0.15">
      <c r="B13" s="295"/>
      <c r="C13" s="299">
        <v>22</v>
      </c>
      <c r="D13" s="306"/>
      <c r="E13" s="307">
        <v>1890</v>
      </c>
      <c r="F13" s="307">
        <v>2835</v>
      </c>
      <c r="G13" s="307">
        <v>2388</v>
      </c>
      <c r="H13" s="307">
        <v>333448</v>
      </c>
      <c r="I13" s="307">
        <v>1470</v>
      </c>
      <c r="J13" s="307">
        <v>2520</v>
      </c>
      <c r="K13" s="307">
        <v>1994</v>
      </c>
      <c r="L13" s="307">
        <v>291828</v>
      </c>
      <c r="M13" s="307">
        <v>840</v>
      </c>
      <c r="N13" s="307">
        <v>1470</v>
      </c>
      <c r="O13" s="307">
        <v>1142</v>
      </c>
      <c r="P13" s="307">
        <v>376021</v>
      </c>
      <c r="Q13" s="307">
        <v>1743</v>
      </c>
      <c r="R13" s="307">
        <v>2678</v>
      </c>
      <c r="S13" s="307">
        <v>2167</v>
      </c>
      <c r="T13" s="307">
        <v>707689</v>
      </c>
      <c r="U13" s="307">
        <v>1958</v>
      </c>
      <c r="V13" s="307">
        <v>2835</v>
      </c>
      <c r="W13" s="307">
        <v>2451</v>
      </c>
      <c r="X13" s="306">
        <v>2743351</v>
      </c>
      <c r="Z13" s="207"/>
    </row>
    <row r="14" spans="2:26" ht="14.1" customHeight="1" x14ac:dyDescent="0.15">
      <c r="B14" s="301"/>
      <c r="C14" s="294">
        <v>12</v>
      </c>
      <c r="D14" s="304"/>
      <c r="E14" s="302">
        <v>2100</v>
      </c>
      <c r="F14" s="302">
        <v>2835</v>
      </c>
      <c r="G14" s="302">
        <v>2499.6715680610127</v>
      </c>
      <c r="H14" s="302">
        <v>32431</v>
      </c>
      <c r="I14" s="302">
        <v>1680</v>
      </c>
      <c r="J14" s="302">
        <v>2520</v>
      </c>
      <c r="K14" s="302">
        <v>2165.6651876879655</v>
      </c>
      <c r="L14" s="302">
        <v>29447</v>
      </c>
      <c r="M14" s="302">
        <v>997.5</v>
      </c>
      <c r="N14" s="302">
        <v>1365</v>
      </c>
      <c r="O14" s="302">
        <v>1166.8602009361803</v>
      </c>
      <c r="P14" s="302">
        <v>27896</v>
      </c>
      <c r="Q14" s="302">
        <v>1995</v>
      </c>
      <c r="R14" s="302">
        <v>2677.5</v>
      </c>
      <c r="S14" s="302">
        <v>2336.0114747457815</v>
      </c>
      <c r="T14" s="302">
        <v>55003</v>
      </c>
      <c r="U14" s="302">
        <v>2199.2249999999999</v>
      </c>
      <c r="V14" s="302">
        <v>2835</v>
      </c>
      <c r="W14" s="302">
        <v>2546.4948306396018</v>
      </c>
      <c r="X14" s="304">
        <v>347891</v>
      </c>
    </row>
    <row r="15" spans="2:26" ht="14.1" customHeight="1" x14ac:dyDescent="0.15">
      <c r="B15" s="301" t="s">
        <v>74</v>
      </c>
      <c r="C15" s="294">
        <v>1</v>
      </c>
      <c r="D15" s="304" t="s">
        <v>75</v>
      </c>
      <c r="E15" s="302">
        <v>2100</v>
      </c>
      <c r="F15" s="302">
        <v>2835</v>
      </c>
      <c r="G15" s="302">
        <v>2457.6587055498862</v>
      </c>
      <c r="H15" s="302">
        <v>20236</v>
      </c>
      <c r="I15" s="302">
        <v>1680</v>
      </c>
      <c r="J15" s="302">
        <v>2520</v>
      </c>
      <c r="K15" s="302">
        <v>2146.1181255296119</v>
      </c>
      <c r="L15" s="302">
        <v>26536</v>
      </c>
      <c r="M15" s="302">
        <v>945</v>
      </c>
      <c r="N15" s="302">
        <v>1365</v>
      </c>
      <c r="O15" s="302">
        <v>1165.0527905867389</v>
      </c>
      <c r="P15" s="302">
        <v>17975</v>
      </c>
      <c r="Q15" s="302">
        <v>1785</v>
      </c>
      <c r="R15" s="302">
        <v>2625</v>
      </c>
      <c r="S15" s="302">
        <v>2287.1121897523703</v>
      </c>
      <c r="T15" s="302">
        <v>57198</v>
      </c>
      <c r="U15" s="302">
        <v>2114.2800000000002</v>
      </c>
      <c r="V15" s="302">
        <v>2803.1849999999999</v>
      </c>
      <c r="W15" s="302">
        <v>2453.6547462190229</v>
      </c>
      <c r="X15" s="304">
        <v>184648</v>
      </c>
    </row>
    <row r="16" spans="2:26" ht="14.1" customHeight="1" x14ac:dyDescent="0.15">
      <c r="B16" s="301"/>
      <c r="C16" s="294">
        <v>2</v>
      </c>
      <c r="D16" s="304"/>
      <c r="E16" s="302">
        <v>2100</v>
      </c>
      <c r="F16" s="302">
        <v>2835</v>
      </c>
      <c r="G16" s="302">
        <v>2476.4901251019319</v>
      </c>
      <c r="H16" s="302">
        <v>19277</v>
      </c>
      <c r="I16" s="302">
        <v>1680</v>
      </c>
      <c r="J16" s="302">
        <v>2520</v>
      </c>
      <c r="K16" s="302">
        <v>2158.1050364417865</v>
      </c>
      <c r="L16" s="302">
        <v>21657.599999999999</v>
      </c>
      <c r="M16" s="302">
        <v>945</v>
      </c>
      <c r="N16" s="302">
        <v>1365</v>
      </c>
      <c r="O16" s="302">
        <v>1168.9132077844065</v>
      </c>
      <c r="P16" s="302">
        <v>25348.199999999997</v>
      </c>
      <c r="Q16" s="302">
        <v>1785</v>
      </c>
      <c r="R16" s="302">
        <v>2625</v>
      </c>
      <c r="S16" s="302">
        <v>2285.6198093342477</v>
      </c>
      <c r="T16" s="302">
        <v>35973.200000000004</v>
      </c>
      <c r="U16" s="302">
        <v>2311.5750000000003</v>
      </c>
      <c r="V16" s="302">
        <v>2783.55</v>
      </c>
      <c r="W16" s="302">
        <v>2502.6275039456114</v>
      </c>
      <c r="X16" s="304">
        <v>179638.80000000002</v>
      </c>
    </row>
    <row r="17" spans="2:24" ht="14.1" customHeight="1" x14ac:dyDescent="0.15">
      <c r="B17" s="301"/>
      <c r="C17" s="294">
        <v>3</v>
      </c>
      <c r="D17" s="304"/>
      <c r="E17" s="302">
        <v>2205</v>
      </c>
      <c r="F17" s="302">
        <v>2835</v>
      </c>
      <c r="G17" s="304">
        <v>2515.2410668793345</v>
      </c>
      <c r="H17" s="302">
        <v>25950.1</v>
      </c>
      <c r="I17" s="302">
        <v>1575</v>
      </c>
      <c r="J17" s="302">
        <v>2520</v>
      </c>
      <c r="K17" s="302">
        <v>2150.9046402997724</v>
      </c>
      <c r="L17" s="302">
        <v>29340.400000000001</v>
      </c>
      <c r="M17" s="302">
        <v>945</v>
      </c>
      <c r="N17" s="302">
        <v>1470</v>
      </c>
      <c r="O17" s="302">
        <v>1181.7022129215966</v>
      </c>
      <c r="P17" s="302">
        <v>31708.400000000005</v>
      </c>
      <c r="Q17" s="302">
        <v>1890</v>
      </c>
      <c r="R17" s="302">
        <v>2625</v>
      </c>
      <c r="S17" s="302">
        <v>2307.4410772809429</v>
      </c>
      <c r="T17" s="302">
        <v>66687.899999999994</v>
      </c>
      <c r="U17" s="302">
        <v>2205</v>
      </c>
      <c r="V17" s="302">
        <v>2940</v>
      </c>
      <c r="W17" s="302">
        <v>2537.6292088921718</v>
      </c>
      <c r="X17" s="304">
        <v>229265.9</v>
      </c>
    </row>
    <row r="18" spans="2:24" ht="14.1" customHeight="1" x14ac:dyDescent="0.15">
      <c r="B18" s="301"/>
      <c r="C18" s="294">
        <v>4</v>
      </c>
      <c r="D18" s="304"/>
      <c r="E18" s="302">
        <v>2205</v>
      </c>
      <c r="F18" s="302">
        <v>2835</v>
      </c>
      <c r="G18" s="304">
        <v>2512.7482539182638</v>
      </c>
      <c r="H18" s="302">
        <v>21583</v>
      </c>
      <c r="I18" s="302">
        <v>1785</v>
      </c>
      <c r="J18" s="302">
        <v>2520</v>
      </c>
      <c r="K18" s="302">
        <v>2166.6611250839464</v>
      </c>
      <c r="L18" s="302">
        <v>20462.400000000001</v>
      </c>
      <c r="M18" s="302">
        <v>945</v>
      </c>
      <c r="N18" s="302">
        <v>1463.0700000000002</v>
      </c>
      <c r="O18" s="302">
        <v>1193.8873503842765</v>
      </c>
      <c r="P18" s="302">
        <v>20943.099999999999</v>
      </c>
      <c r="Q18" s="302">
        <v>1890</v>
      </c>
      <c r="R18" s="302">
        <v>2625</v>
      </c>
      <c r="S18" s="302">
        <v>2308.057794215058</v>
      </c>
      <c r="T18" s="302">
        <v>44020.5</v>
      </c>
      <c r="U18" s="302">
        <v>2257.5</v>
      </c>
      <c r="V18" s="302">
        <v>2940</v>
      </c>
      <c r="W18" s="302">
        <v>2526.9171743364859</v>
      </c>
      <c r="X18" s="304">
        <v>227616.2</v>
      </c>
    </row>
    <row r="19" spans="2:24" ht="14.1" customHeight="1" x14ac:dyDescent="0.15">
      <c r="B19" s="301"/>
      <c r="C19" s="294">
        <v>5</v>
      </c>
      <c r="D19" s="304"/>
      <c r="E19" s="302">
        <v>2205</v>
      </c>
      <c r="F19" s="302">
        <v>2835</v>
      </c>
      <c r="G19" s="302">
        <v>2475.462321423021</v>
      </c>
      <c r="H19" s="302">
        <v>18673.599999999999</v>
      </c>
      <c r="I19" s="302">
        <v>1785</v>
      </c>
      <c r="J19" s="302">
        <v>2520</v>
      </c>
      <c r="K19" s="302">
        <v>2131.9584663725291</v>
      </c>
      <c r="L19" s="302">
        <v>21374.3</v>
      </c>
      <c r="M19" s="302">
        <v>945</v>
      </c>
      <c r="N19" s="302">
        <v>1470</v>
      </c>
      <c r="O19" s="302">
        <v>1161.7401449357094</v>
      </c>
      <c r="P19" s="302">
        <v>18094.7</v>
      </c>
      <c r="Q19" s="302">
        <v>1942.5</v>
      </c>
      <c r="R19" s="302">
        <v>2626.05</v>
      </c>
      <c r="S19" s="302">
        <v>2275.4228348273141</v>
      </c>
      <c r="T19" s="302">
        <v>42874.700000000004</v>
      </c>
      <c r="U19" s="302">
        <v>2207.31</v>
      </c>
      <c r="V19" s="302">
        <v>2940</v>
      </c>
      <c r="W19" s="302">
        <v>2519.5355456908937</v>
      </c>
      <c r="X19" s="304">
        <v>205471.49999999997</v>
      </c>
    </row>
    <row r="20" spans="2:24" ht="14.1" customHeight="1" x14ac:dyDescent="0.15">
      <c r="B20" s="301"/>
      <c r="C20" s="294">
        <v>6</v>
      </c>
      <c r="D20" s="304"/>
      <c r="E20" s="302">
        <v>2205</v>
      </c>
      <c r="F20" s="302">
        <v>2835</v>
      </c>
      <c r="G20" s="304">
        <v>2498.3722668543983</v>
      </c>
      <c r="H20" s="302">
        <v>15785.9</v>
      </c>
      <c r="I20" s="302">
        <v>1680</v>
      </c>
      <c r="J20" s="302">
        <v>2520</v>
      </c>
      <c r="K20" s="302">
        <v>2134.5803083666819</v>
      </c>
      <c r="L20" s="302">
        <v>16289.2</v>
      </c>
      <c r="M20" s="302">
        <v>945</v>
      </c>
      <c r="N20" s="302">
        <v>1260</v>
      </c>
      <c r="O20" s="302">
        <v>1151.0450827122338</v>
      </c>
      <c r="P20" s="302">
        <v>16360.1</v>
      </c>
      <c r="Q20" s="302">
        <v>1995</v>
      </c>
      <c r="R20" s="302">
        <v>2625</v>
      </c>
      <c r="S20" s="302">
        <v>2293.3246355183101</v>
      </c>
      <c r="T20" s="302">
        <v>40266.5</v>
      </c>
      <c r="U20" s="302">
        <v>2205</v>
      </c>
      <c r="V20" s="302">
        <v>2919</v>
      </c>
      <c r="W20" s="302">
        <v>2479.3419602395652</v>
      </c>
      <c r="X20" s="304">
        <v>222401</v>
      </c>
    </row>
    <row r="21" spans="2:24" ht="14.1" customHeight="1" x14ac:dyDescent="0.15">
      <c r="B21" s="301"/>
      <c r="C21" s="294">
        <v>7</v>
      </c>
      <c r="D21" s="304"/>
      <c r="E21" s="302">
        <v>2100</v>
      </c>
      <c r="F21" s="302">
        <v>2730</v>
      </c>
      <c r="G21" s="302">
        <v>2439.2849855010204</v>
      </c>
      <c r="H21" s="302">
        <v>15305.900000000001</v>
      </c>
      <c r="I21" s="302">
        <v>1680</v>
      </c>
      <c r="J21" s="302">
        <v>2415</v>
      </c>
      <c r="K21" s="302">
        <v>2000.815914125677</v>
      </c>
      <c r="L21" s="302">
        <v>11686.1</v>
      </c>
      <c r="M21" s="302">
        <v>1047.9000000000001</v>
      </c>
      <c r="N21" s="302">
        <v>1260</v>
      </c>
      <c r="O21" s="302">
        <v>1151.0238505710704</v>
      </c>
      <c r="P21" s="302">
        <v>14225.9</v>
      </c>
      <c r="Q21" s="302">
        <v>1942.5</v>
      </c>
      <c r="R21" s="302">
        <v>2634.4500000000003</v>
      </c>
      <c r="S21" s="302">
        <v>2240.7918771861641</v>
      </c>
      <c r="T21" s="302">
        <v>34543.300000000003</v>
      </c>
      <c r="U21" s="302">
        <v>2132.5500000000002</v>
      </c>
      <c r="V21" s="302">
        <v>2846.55</v>
      </c>
      <c r="W21" s="302">
        <v>2388.2028355957768</v>
      </c>
      <c r="X21" s="304">
        <v>224849.69999999998</v>
      </c>
    </row>
    <row r="22" spans="2:24" ht="14.1" customHeight="1" x14ac:dyDescent="0.15">
      <c r="B22" s="301"/>
      <c r="C22" s="294">
        <v>8</v>
      </c>
      <c r="D22" s="304"/>
      <c r="E22" s="302">
        <v>1999.9350000000002</v>
      </c>
      <c r="F22" s="302">
        <v>2695.35</v>
      </c>
      <c r="G22" s="302">
        <v>2392.7010263682569</v>
      </c>
      <c r="H22" s="302">
        <v>17328</v>
      </c>
      <c r="I22" s="302">
        <v>1680</v>
      </c>
      <c r="J22" s="302">
        <v>2415</v>
      </c>
      <c r="K22" s="302">
        <v>2055.2067425876685</v>
      </c>
      <c r="L22" s="302">
        <v>14677.8</v>
      </c>
      <c r="M22" s="302">
        <v>1039.5</v>
      </c>
      <c r="N22" s="302">
        <v>1260</v>
      </c>
      <c r="O22" s="302">
        <v>1139.5955332725616</v>
      </c>
      <c r="P22" s="302">
        <v>8839.5</v>
      </c>
      <c r="Q22" s="302">
        <v>1942.5</v>
      </c>
      <c r="R22" s="302">
        <v>2626.05</v>
      </c>
      <c r="S22" s="302">
        <v>2229.70640454776</v>
      </c>
      <c r="T22" s="302">
        <v>25473.9</v>
      </c>
      <c r="U22" s="302">
        <v>2205</v>
      </c>
      <c r="V22" s="302">
        <v>2730</v>
      </c>
      <c r="W22" s="302">
        <v>2433.3273990067755</v>
      </c>
      <c r="X22" s="304">
        <v>278986.59999999998</v>
      </c>
    </row>
    <row r="23" spans="2:24" ht="14.1" customHeight="1" x14ac:dyDescent="0.15">
      <c r="B23" s="301"/>
      <c r="C23" s="294">
        <v>9</v>
      </c>
      <c r="D23" s="304"/>
      <c r="E23" s="302">
        <v>2100</v>
      </c>
      <c r="F23" s="302">
        <v>2730</v>
      </c>
      <c r="G23" s="302">
        <v>2465.8023554790493</v>
      </c>
      <c r="H23" s="302">
        <v>15545.800000000001</v>
      </c>
      <c r="I23" s="302">
        <v>1785</v>
      </c>
      <c r="J23" s="302">
        <v>2415</v>
      </c>
      <c r="K23" s="302">
        <v>2138.1538726765507</v>
      </c>
      <c r="L23" s="302">
        <v>13525.099999999999</v>
      </c>
      <c r="M23" s="302">
        <v>945</v>
      </c>
      <c r="N23" s="302">
        <v>1260</v>
      </c>
      <c r="O23" s="302">
        <v>1147.4350860289057</v>
      </c>
      <c r="P23" s="302">
        <v>7732.5</v>
      </c>
      <c r="Q23" s="302">
        <v>1995</v>
      </c>
      <c r="R23" s="302">
        <v>2467.5</v>
      </c>
      <c r="S23" s="302">
        <v>2225.9078401556403</v>
      </c>
      <c r="T23" s="302">
        <v>40992.5</v>
      </c>
      <c r="U23" s="302">
        <v>2310</v>
      </c>
      <c r="V23" s="302">
        <v>2677.5</v>
      </c>
      <c r="W23" s="302">
        <v>2497.5699154363115</v>
      </c>
      <c r="X23" s="304">
        <v>194025.5</v>
      </c>
    </row>
    <row r="24" spans="2:24" ht="14.1" customHeight="1" x14ac:dyDescent="0.15">
      <c r="B24" s="301"/>
      <c r="C24" s="294">
        <v>10</v>
      </c>
      <c r="D24" s="304"/>
      <c r="E24" s="302">
        <v>2175.1799999999998</v>
      </c>
      <c r="F24" s="302">
        <v>2625</v>
      </c>
      <c r="G24" s="302">
        <v>2418.6244049757506</v>
      </c>
      <c r="H24" s="302">
        <v>11720.2</v>
      </c>
      <c r="I24" s="302">
        <v>1890</v>
      </c>
      <c r="J24" s="302">
        <v>2415</v>
      </c>
      <c r="K24" s="302">
        <v>2072.6678406339424</v>
      </c>
      <c r="L24" s="302">
        <v>12235.2</v>
      </c>
      <c r="M24" s="302">
        <v>997.5</v>
      </c>
      <c r="N24" s="302">
        <v>1260</v>
      </c>
      <c r="O24" s="302">
        <v>1136.5733638345785</v>
      </c>
      <c r="P24" s="302">
        <v>12252.1</v>
      </c>
      <c r="Q24" s="302">
        <v>2047.5</v>
      </c>
      <c r="R24" s="302">
        <v>2415</v>
      </c>
      <c r="S24" s="302">
        <v>2201.9852914798207</v>
      </c>
      <c r="T24" s="302">
        <v>42524.5</v>
      </c>
      <c r="U24" s="302">
        <v>2299.5</v>
      </c>
      <c r="V24" s="302">
        <v>2677.5</v>
      </c>
      <c r="W24" s="302">
        <v>2502.680165018744</v>
      </c>
      <c r="X24" s="304">
        <v>237496.09999999998</v>
      </c>
    </row>
    <row r="25" spans="2:24" ht="14.1" customHeight="1" x14ac:dyDescent="0.15">
      <c r="B25" s="301"/>
      <c r="C25" s="294">
        <v>11</v>
      </c>
      <c r="D25" s="304"/>
      <c r="E25" s="302">
        <v>1890</v>
      </c>
      <c r="F25" s="302">
        <v>2625</v>
      </c>
      <c r="G25" s="302">
        <v>2261.1532258064522</v>
      </c>
      <c r="H25" s="302">
        <v>21052.7</v>
      </c>
      <c r="I25" s="302">
        <v>1680</v>
      </c>
      <c r="J25" s="302">
        <v>2300.0250000000001</v>
      </c>
      <c r="K25" s="302">
        <v>1941.9969391885054</v>
      </c>
      <c r="L25" s="302">
        <v>19000.399999999998</v>
      </c>
      <c r="M25" s="302">
        <v>945</v>
      </c>
      <c r="N25" s="302">
        <v>1260</v>
      </c>
      <c r="O25" s="302">
        <v>1109.4831436978911</v>
      </c>
      <c r="P25" s="302">
        <v>18956.599999999999</v>
      </c>
      <c r="Q25" s="302">
        <v>1785</v>
      </c>
      <c r="R25" s="302">
        <v>2394</v>
      </c>
      <c r="S25" s="302">
        <v>2093.6231400573961</v>
      </c>
      <c r="T25" s="302">
        <v>64606.2</v>
      </c>
      <c r="U25" s="302">
        <v>2100</v>
      </c>
      <c r="V25" s="302">
        <v>2625</v>
      </c>
      <c r="W25" s="302">
        <v>2367.8234693089803</v>
      </c>
      <c r="X25" s="304">
        <v>461774.10000000003</v>
      </c>
    </row>
    <row r="26" spans="2:24" ht="14.1" customHeight="1" x14ac:dyDescent="0.15">
      <c r="B26" s="295"/>
      <c r="C26" s="299">
        <v>12</v>
      </c>
      <c r="D26" s="306"/>
      <c r="E26" s="307">
        <v>1995</v>
      </c>
      <c r="F26" s="307">
        <v>2467.5</v>
      </c>
      <c r="G26" s="307">
        <v>2282.7936057772117</v>
      </c>
      <c r="H26" s="307">
        <v>25935</v>
      </c>
      <c r="I26" s="307">
        <v>1785</v>
      </c>
      <c r="J26" s="307">
        <v>2205</v>
      </c>
      <c r="K26" s="307">
        <v>1978.4418082281475</v>
      </c>
      <c r="L26" s="307">
        <v>20395.599999999999</v>
      </c>
      <c r="M26" s="307">
        <v>945</v>
      </c>
      <c r="N26" s="307">
        <v>1260</v>
      </c>
      <c r="O26" s="307">
        <v>1109.0360437307827</v>
      </c>
      <c r="P26" s="307">
        <v>13907.3</v>
      </c>
      <c r="Q26" s="307">
        <v>1942.5</v>
      </c>
      <c r="R26" s="307">
        <v>2310</v>
      </c>
      <c r="S26" s="307">
        <v>2139.3438613243234</v>
      </c>
      <c r="T26" s="307">
        <v>32305.1</v>
      </c>
      <c r="U26" s="307">
        <v>2310</v>
      </c>
      <c r="V26" s="307">
        <v>2625</v>
      </c>
      <c r="W26" s="307">
        <v>2504.430581027153</v>
      </c>
      <c r="X26" s="306">
        <v>492885.3</v>
      </c>
    </row>
    <row r="27" spans="2:24" ht="14.1" customHeight="1" x14ac:dyDescent="0.15">
      <c r="B27" s="321"/>
      <c r="C27" s="340"/>
      <c r="D27" s="341"/>
      <c r="E27" s="301"/>
      <c r="F27" s="302"/>
      <c r="G27" s="302"/>
      <c r="H27" s="304"/>
      <c r="I27" s="301"/>
      <c r="J27" s="302"/>
      <c r="K27" s="302"/>
      <c r="L27" s="304"/>
      <c r="M27" s="301"/>
      <c r="N27" s="302"/>
      <c r="O27" s="302"/>
      <c r="P27" s="304"/>
      <c r="Q27" s="301"/>
      <c r="R27" s="302"/>
      <c r="S27" s="302"/>
      <c r="T27" s="304"/>
      <c r="U27" s="301"/>
      <c r="V27" s="302"/>
      <c r="W27" s="302"/>
      <c r="X27" s="304"/>
    </row>
    <row r="28" spans="2:24" ht="14.1" customHeight="1" x14ac:dyDescent="0.15">
      <c r="B28" s="321"/>
      <c r="C28" s="340"/>
      <c r="D28" s="341"/>
      <c r="E28" s="301"/>
      <c r="F28" s="302"/>
      <c r="G28" s="302"/>
      <c r="H28" s="302"/>
      <c r="I28" s="301"/>
      <c r="J28" s="302"/>
      <c r="K28" s="302"/>
      <c r="L28" s="302"/>
      <c r="M28" s="301"/>
      <c r="N28" s="302"/>
      <c r="O28" s="302"/>
      <c r="P28" s="302"/>
      <c r="Q28" s="301"/>
      <c r="R28" s="302"/>
      <c r="S28" s="302"/>
      <c r="T28" s="302"/>
      <c r="U28" s="301"/>
      <c r="V28" s="302"/>
      <c r="W28" s="302"/>
      <c r="X28" s="302"/>
    </row>
    <row r="29" spans="2:24" ht="14.1" customHeight="1" x14ac:dyDescent="0.15">
      <c r="B29" s="318" t="s">
        <v>46</v>
      </c>
      <c r="C29" s="340"/>
      <c r="D29" s="341"/>
      <c r="E29" s="301"/>
      <c r="F29" s="302"/>
      <c r="G29" s="302"/>
      <c r="H29" s="304"/>
      <c r="I29" s="301"/>
      <c r="J29" s="302"/>
      <c r="K29" s="302"/>
      <c r="L29" s="304"/>
      <c r="M29" s="301"/>
      <c r="N29" s="302"/>
      <c r="O29" s="302"/>
      <c r="P29" s="304"/>
      <c r="Q29" s="301"/>
      <c r="R29" s="302"/>
      <c r="S29" s="302"/>
      <c r="T29" s="304"/>
      <c r="U29" s="301"/>
      <c r="V29" s="302"/>
      <c r="W29" s="302"/>
      <c r="X29" s="304"/>
    </row>
    <row r="30" spans="2:24" ht="14.1" customHeight="1" x14ac:dyDescent="0.15">
      <c r="B30" s="342">
        <v>40884</v>
      </c>
      <c r="C30" s="343"/>
      <c r="D30" s="344">
        <v>40890</v>
      </c>
      <c r="E30" s="345">
        <v>1995</v>
      </c>
      <c r="F30" s="345">
        <v>2362.5</v>
      </c>
      <c r="G30" s="366">
        <v>2253.5622648270923</v>
      </c>
      <c r="H30" s="304">
        <v>4852.3</v>
      </c>
      <c r="I30" s="345">
        <v>1785</v>
      </c>
      <c r="J30" s="345">
        <v>2100</v>
      </c>
      <c r="K30" s="345">
        <v>1967.8215002737722</v>
      </c>
      <c r="L30" s="301">
        <v>4191.6000000000004</v>
      </c>
      <c r="M30" s="345">
        <v>945</v>
      </c>
      <c r="N30" s="345">
        <v>1260</v>
      </c>
      <c r="O30" s="345">
        <v>1089.1730192005341</v>
      </c>
      <c r="P30" s="302">
        <v>4134.6000000000004</v>
      </c>
      <c r="Q30" s="345">
        <v>1942.5</v>
      </c>
      <c r="R30" s="345">
        <v>2272.7249999999999</v>
      </c>
      <c r="S30" s="345">
        <v>2103.7345841527626</v>
      </c>
      <c r="T30" s="302">
        <v>6443.1</v>
      </c>
      <c r="U30" s="345">
        <v>2310</v>
      </c>
      <c r="V30" s="345">
        <v>2572.5</v>
      </c>
      <c r="W30" s="366">
        <v>2465.3013877060266</v>
      </c>
      <c r="X30" s="304">
        <v>102316.2</v>
      </c>
    </row>
    <row r="31" spans="2:24" ht="14.1" customHeight="1" x14ac:dyDescent="0.15">
      <c r="B31" s="342" t="s">
        <v>47</v>
      </c>
      <c r="C31" s="343"/>
      <c r="D31" s="344"/>
      <c r="E31" s="301"/>
      <c r="F31" s="302"/>
      <c r="G31" s="302"/>
      <c r="H31" s="304"/>
      <c r="I31" s="301"/>
      <c r="J31" s="302"/>
      <c r="K31" s="302"/>
      <c r="L31" s="304"/>
      <c r="M31" s="301"/>
      <c r="N31" s="302"/>
      <c r="O31" s="302"/>
      <c r="P31" s="304"/>
      <c r="Q31" s="301"/>
      <c r="R31" s="302"/>
      <c r="S31" s="302"/>
      <c r="T31" s="304"/>
      <c r="U31" s="301"/>
      <c r="V31" s="302"/>
      <c r="W31" s="302"/>
      <c r="X31" s="304"/>
    </row>
    <row r="32" spans="2:24" ht="14.1" customHeight="1" x14ac:dyDescent="0.15">
      <c r="B32" s="342">
        <v>40891</v>
      </c>
      <c r="C32" s="343"/>
      <c r="D32" s="344">
        <v>40897</v>
      </c>
      <c r="E32" s="346">
        <v>1995</v>
      </c>
      <c r="F32" s="347">
        <v>2415</v>
      </c>
      <c r="G32" s="347">
        <v>2294.3739839999994</v>
      </c>
      <c r="H32" s="305">
        <v>7558.7</v>
      </c>
      <c r="I32" s="347">
        <v>1785</v>
      </c>
      <c r="J32" s="347">
        <v>2205</v>
      </c>
      <c r="K32" s="347">
        <v>1991.3810569515451</v>
      </c>
      <c r="L32" s="305">
        <v>6063.9</v>
      </c>
      <c r="M32" s="347">
        <v>945</v>
      </c>
      <c r="N32" s="347">
        <v>1260</v>
      </c>
      <c r="O32" s="347">
        <v>1104.8780087527359</v>
      </c>
      <c r="P32" s="305">
        <v>5107.2</v>
      </c>
      <c r="Q32" s="347">
        <v>1942.5</v>
      </c>
      <c r="R32" s="347">
        <v>2310</v>
      </c>
      <c r="S32" s="347">
        <v>2155.8808360614457</v>
      </c>
      <c r="T32" s="305">
        <v>9436.2000000000007</v>
      </c>
      <c r="U32" s="347">
        <v>2362.5</v>
      </c>
      <c r="V32" s="347">
        <v>2625</v>
      </c>
      <c r="W32" s="347">
        <v>2518.1384949009512</v>
      </c>
      <c r="X32" s="305">
        <v>193786.5</v>
      </c>
    </row>
    <row r="33" spans="2:24" ht="14.1" customHeight="1" x14ac:dyDescent="0.15">
      <c r="B33" s="342" t="s">
        <v>48</v>
      </c>
      <c r="C33" s="343"/>
      <c r="D33" s="344"/>
      <c r="E33" s="301"/>
      <c r="F33" s="302"/>
      <c r="G33" s="302"/>
      <c r="H33" s="302"/>
      <c r="I33" s="302"/>
      <c r="J33" s="302"/>
      <c r="K33" s="302"/>
      <c r="L33" s="302"/>
      <c r="M33" s="302"/>
      <c r="N33" s="302"/>
      <c r="O33" s="302"/>
      <c r="P33" s="302"/>
      <c r="Q33" s="302"/>
      <c r="R33" s="302"/>
      <c r="S33" s="302"/>
      <c r="T33" s="302"/>
      <c r="U33" s="302"/>
      <c r="V33" s="302"/>
      <c r="W33" s="302"/>
      <c r="X33" s="302"/>
    </row>
    <row r="34" spans="2:24" ht="14.1" customHeight="1" x14ac:dyDescent="0.15">
      <c r="B34" s="342">
        <v>40898</v>
      </c>
      <c r="C34" s="343"/>
      <c r="D34" s="344">
        <v>40904</v>
      </c>
      <c r="E34" s="303">
        <v>2047.5</v>
      </c>
      <c r="F34" s="305">
        <v>2467.5</v>
      </c>
      <c r="G34" s="305">
        <v>2281.6016336368507</v>
      </c>
      <c r="H34" s="350">
        <v>8283.2000000000007</v>
      </c>
      <c r="I34" s="303">
        <v>1785</v>
      </c>
      <c r="J34" s="305">
        <v>2205</v>
      </c>
      <c r="K34" s="305">
        <v>1963.4812569247813</v>
      </c>
      <c r="L34" s="350">
        <v>6205.8</v>
      </c>
      <c r="M34" s="303">
        <v>997.5</v>
      </c>
      <c r="N34" s="305">
        <v>1260</v>
      </c>
      <c r="O34" s="305">
        <v>1141.5051873688981</v>
      </c>
      <c r="P34" s="350">
        <v>3379.3</v>
      </c>
      <c r="Q34" s="303">
        <v>1995</v>
      </c>
      <c r="R34" s="305">
        <v>2310</v>
      </c>
      <c r="S34" s="305">
        <v>2165.5524153632941</v>
      </c>
      <c r="T34" s="350">
        <v>10617.4</v>
      </c>
      <c r="U34" s="303">
        <v>2362.5</v>
      </c>
      <c r="V34" s="305">
        <v>2625</v>
      </c>
      <c r="W34" s="305">
        <v>2522.5032703162797</v>
      </c>
      <c r="X34" s="350">
        <v>157132.79999999999</v>
      </c>
    </row>
    <row r="35" spans="2:24" ht="14.1" customHeight="1" x14ac:dyDescent="0.15">
      <c r="B35" s="342" t="s">
        <v>49</v>
      </c>
      <c r="C35" s="343"/>
      <c r="D35" s="344"/>
      <c r="E35" s="301"/>
      <c r="F35" s="302"/>
      <c r="G35" s="302"/>
      <c r="H35" s="304"/>
      <c r="I35" s="301"/>
      <c r="J35" s="302"/>
      <c r="K35" s="302"/>
      <c r="L35" s="304"/>
      <c r="M35" s="301"/>
      <c r="N35" s="302"/>
      <c r="O35" s="302"/>
      <c r="P35" s="304"/>
      <c r="Q35" s="301"/>
      <c r="R35" s="302"/>
      <c r="S35" s="302"/>
      <c r="T35" s="304"/>
      <c r="U35" s="301"/>
      <c r="V35" s="302"/>
      <c r="W35" s="302"/>
      <c r="X35" s="304"/>
    </row>
    <row r="36" spans="2:24" ht="14.1" customHeight="1" x14ac:dyDescent="0.15">
      <c r="B36" s="342">
        <v>40905</v>
      </c>
      <c r="C36" s="343"/>
      <c r="D36" s="344">
        <v>40906</v>
      </c>
      <c r="E36" s="348">
        <v>0</v>
      </c>
      <c r="F36" s="349">
        <v>0</v>
      </c>
      <c r="G36" s="349">
        <v>0</v>
      </c>
      <c r="H36" s="350">
        <v>5240.8</v>
      </c>
      <c r="I36" s="348">
        <v>0</v>
      </c>
      <c r="J36" s="349">
        <v>0</v>
      </c>
      <c r="K36" s="349">
        <v>0</v>
      </c>
      <c r="L36" s="350">
        <v>3934.3</v>
      </c>
      <c r="M36" s="348">
        <v>0</v>
      </c>
      <c r="N36" s="349">
        <v>0</v>
      </c>
      <c r="O36" s="349">
        <v>0</v>
      </c>
      <c r="P36" s="350">
        <v>1286.2</v>
      </c>
      <c r="Q36" s="348">
        <v>0</v>
      </c>
      <c r="R36" s="349">
        <v>0</v>
      </c>
      <c r="S36" s="349">
        <v>0</v>
      </c>
      <c r="T36" s="350">
        <v>5808.4</v>
      </c>
      <c r="U36" s="348">
        <v>0</v>
      </c>
      <c r="V36" s="349">
        <v>0</v>
      </c>
      <c r="W36" s="349">
        <v>0</v>
      </c>
      <c r="X36" s="350">
        <v>39649.800000000003</v>
      </c>
    </row>
    <row r="37" spans="2:24" s="207" customFormat="1" ht="14.1" customHeight="1" x14ac:dyDescent="0.15">
      <c r="B37" s="342" t="s">
        <v>50</v>
      </c>
      <c r="C37" s="343"/>
      <c r="D37" s="344"/>
      <c r="E37" s="301"/>
      <c r="F37" s="302"/>
      <c r="G37" s="302"/>
      <c r="H37" s="304"/>
      <c r="I37" s="301"/>
      <c r="J37" s="302"/>
      <c r="K37" s="302"/>
      <c r="L37" s="304"/>
      <c r="M37" s="301"/>
      <c r="N37" s="302"/>
      <c r="O37" s="302"/>
      <c r="P37" s="304"/>
      <c r="Q37" s="301"/>
      <c r="R37" s="302"/>
      <c r="S37" s="302"/>
      <c r="T37" s="304"/>
      <c r="U37" s="301"/>
      <c r="V37" s="302"/>
      <c r="W37" s="302"/>
      <c r="X37" s="304"/>
    </row>
    <row r="38" spans="2:24" s="207" customFormat="1" ht="14.1" customHeight="1" x14ac:dyDescent="0.15">
      <c r="B38" s="351"/>
      <c r="C38" s="352"/>
      <c r="D38" s="353"/>
      <c r="E38" s="295"/>
      <c r="F38" s="307"/>
      <c r="G38" s="307"/>
      <c r="H38" s="306"/>
      <c r="I38" s="295"/>
      <c r="J38" s="307"/>
      <c r="K38" s="307"/>
      <c r="L38" s="306"/>
      <c r="M38" s="295"/>
      <c r="N38" s="307"/>
      <c r="O38" s="307"/>
      <c r="P38" s="306"/>
      <c r="Q38" s="295"/>
      <c r="R38" s="307"/>
      <c r="S38" s="307"/>
      <c r="T38" s="306"/>
      <c r="U38" s="295"/>
      <c r="V38" s="307"/>
      <c r="W38" s="307"/>
      <c r="X38" s="306"/>
    </row>
    <row r="42" spans="2:24" x14ac:dyDescent="0.15">
      <c r="E42" s="312"/>
      <c r="F42" s="312"/>
      <c r="G42" s="312"/>
      <c r="H42" s="312"/>
      <c r="I42" s="312"/>
      <c r="J42" s="312"/>
      <c r="K42" s="312"/>
      <c r="L42" s="312"/>
      <c r="M42" s="312"/>
      <c r="N42" s="312"/>
      <c r="O42" s="312"/>
      <c r="P42" s="312"/>
      <c r="Q42" s="312"/>
      <c r="R42" s="312"/>
      <c r="S42" s="312"/>
      <c r="T42" s="312"/>
      <c r="U42" s="312"/>
      <c r="V42" s="312"/>
      <c r="W42" s="312"/>
      <c r="X42" s="312"/>
    </row>
  </sheetData>
  <phoneticPr fontId="7"/>
  <conditionalFormatting sqref="B38">
    <cfRule type="cellIs" dxfId="12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&amp;C-8-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5"/>
  <sheetViews>
    <sheetView zoomScale="75" workbookViewId="0"/>
  </sheetViews>
  <sheetFormatPr defaultColWidth="7.5" defaultRowHeight="12" x14ac:dyDescent="0.15"/>
  <cols>
    <col min="1" max="1" width="1.625" style="283" customWidth="1"/>
    <col min="2" max="2" width="4.125" style="283" customWidth="1"/>
    <col min="3" max="3" width="3.125" style="283" customWidth="1"/>
    <col min="4" max="4" width="2.625" style="283" customWidth="1"/>
    <col min="5" max="7" width="5.875" style="283" customWidth="1"/>
    <col min="8" max="8" width="8.125" style="283" customWidth="1"/>
    <col min="9" max="11" width="5.875" style="283" customWidth="1"/>
    <col min="12" max="12" width="8.125" style="283" customWidth="1"/>
    <col min="13" max="15" width="5.875" style="283" customWidth="1"/>
    <col min="16" max="16" width="8.125" style="283" customWidth="1"/>
    <col min="17" max="19" width="5.875" style="283" customWidth="1"/>
    <col min="20" max="20" width="8.125" style="283" customWidth="1"/>
    <col min="21" max="16384" width="7.5" style="283"/>
  </cols>
  <sheetData>
    <row r="3" spans="2:22" x14ac:dyDescent="0.15">
      <c r="B3" s="283" t="s">
        <v>186</v>
      </c>
    </row>
    <row r="4" spans="2:22" ht="11.25" customHeight="1" x14ac:dyDescent="0.15">
      <c r="T4" s="284" t="s">
        <v>189</v>
      </c>
    </row>
    <row r="5" spans="2:22" ht="6" customHeight="1" x14ac:dyDescent="0.15"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07"/>
    </row>
    <row r="6" spans="2:22" ht="13.5" customHeight="1" x14ac:dyDescent="0.15">
      <c r="B6" s="315"/>
      <c r="C6" s="316" t="s">
        <v>0</v>
      </c>
      <c r="D6" s="317"/>
      <c r="E6" s="790" t="s">
        <v>190</v>
      </c>
      <c r="F6" s="791"/>
      <c r="G6" s="791"/>
      <c r="H6" s="792"/>
      <c r="I6" s="790" t="s">
        <v>191</v>
      </c>
      <c r="J6" s="791"/>
      <c r="K6" s="791"/>
      <c r="L6" s="792"/>
      <c r="M6" s="790" t="s">
        <v>192</v>
      </c>
      <c r="N6" s="791"/>
      <c r="O6" s="791"/>
      <c r="P6" s="792"/>
      <c r="Q6" s="790" t="s">
        <v>193</v>
      </c>
      <c r="R6" s="791"/>
      <c r="S6" s="791"/>
      <c r="T6" s="792"/>
    </row>
    <row r="7" spans="2:22" x14ac:dyDescent="0.15">
      <c r="B7" s="318" t="s">
        <v>4</v>
      </c>
      <c r="C7" s="319"/>
      <c r="D7" s="320"/>
      <c r="E7" s="309" t="s">
        <v>5</v>
      </c>
      <c r="F7" s="293" t="s">
        <v>6</v>
      </c>
      <c r="G7" s="361" t="s">
        <v>7</v>
      </c>
      <c r="H7" s="293" t="s">
        <v>8</v>
      </c>
      <c r="I7" s="309" t="s">
        <v>5</v>
      </c>
      <c r="J7" s="293" t="s">
        <v>6</v>
      </c>
      <c r="K7" s="361" t="s">
        <v>7</v>
      </c>
      <c r="L7" s="293" t="s">
        <v>8</v>
      </c>
      <c r="M7" s="309" t="s">
        <v>5</v>
      </c>
      <c r="N7" s="293" t="s">
        <v>6</v>
      </c>
      <c r="O7" s="361" t="s">
        <v>7</v>
      </c>
      <c r="P7" s="293" t="s">
        <v>8</v>
      </c>
      <c r="Q7" s="309" t="s">
        <v>5</v>
      </c>
      <c r="R7" s="293" t="s">
        <v>6</v>
      </c>
      <c r="S7" s="361" t="s">
        <v>7</v>
      </c>
      <c r="T7" s="293" t="s">
        <v>8</v>
      </c>
      <c r="V7" s="207"/>
    </row>
    <row r="8" spans="2:22" x14ac:dyDescent="0.15">
      <c r="B8" s="327"/>
      <c r="C8" s="314"/>
      <c r="D8" s="314"/>
      <c r="E8" s="297"/>
      <c r="F8" s="298"/>
      <c r="G8" s="299" t="s">
        <v>9</v>
      </c>
      <c r="H8" s="298"/>
      <c r="I8" s="297"/>
      <c r="J8" s="298"/>
      <c r="K8" s="299" t="s">
        <v>9</v>
      </c>
      <c r="L8" s="298"/>
      <c r="M8" s="297"/>
      <c r="N8" s="298"/>
      <c r="O8" s="299" t="s">
        <v>9</v>
      </c>
      <c r="P8" s="298"/>
      <c r="Q8" s="297"/>
      <c r="R8" s="298"/>
      <c r="S8" s="299" t="s">
        <v>9</v>
      </c>
      <c r="T8" s="298"/>
      <c r="V8" s="207"/>
    </row>
    <row r="9" spans="2:22" ht="12.95" customHeight="1" x14ac:dyDescent="0.15">
      <c r="B9" s="285" t="s">
        <v>42</v>
      </c>
      <c r="C9" s="294">
        <v>18</v>
      </c>
      <c r="D9" s="300" t="s">
        <v>66</v>
      </c>
      <c r="E9" s="301">
        <v>4725</v>
      </c>
      <c r="F9" s="302">
        <v>6090</v>
      </c>
      <c r="G9" s="207">
        <v>5354</v>
      </c>
      <c r="H9" s="302">
        <v>81328</v>
      </c>
      <c r="I9" s="301">
        <v>6090</v>
      </c>
      <c r="J9" s="302">
        <v>7350</v>
      </c>
      <c r="K9" s="207">
        <v>6628</v>
      </c>
      <c r="L9" s="302">
        <v>168324</v>
      </c>
      <c r="M9" s="301">
        <v>2783</v>
      </c>
      <c r="N9" s="302">
        <v>3990</v>
      </c>
      <c r="O9" s="207">
        <v>3363</v>
      </c>
      <c r="P9" s="302">
        <v>114976</v>
      </c>
      <c r="Q9" s="301">
        <v>1628</v>
      </c>
      <c r="R9" s="302">
        <v>2835</v>
      </c>
      <c r="S9" s="207">
        <v>1907</v>
      </c>
      <c r="T9" s="302">
        <v>172085</v>
      </c>
      <c r="V9" s="207"/>
    </row>
    <row r="10" spans="2:22" ht="12.95" customHeight="1" x14ac:dyDescent="0.15">
      <c r="B10" s="301"/>
      <c r="C10" s="294">
        <v>19</v>
      </c>
      <c r="D10" s="304"/>
      <c r="E10" s="301">
        <v>4095</v>
      </c>
      <c r="F10" s="302">
        <v>5775</v>
      </c>
      <c r="G10" s="207">
        <v>5007</v>
      </c>
      <c r="H10" s="302">
        <v>86002</v>
      </c>
      <c r="I10" s="301">
        <v>5670</v>
      </c>
      <c r="J10" s="302">
        <v>7088</v>
      </c>
      <c r="K10" s="207">
        <v>6299</v>
      </c>
      <c r="L10" s="302">
        <v>205928</v>
      </c>
      <c r="M10" s="301">
        <v>3465</v>
      </c>
      <c r="N10" s="302">
        <v>3990</v>
      </c>
      <c r="O10" s="207">
        <v>3698</v>
      </c>
      <c r="P10" s="302">
        <v>75363</v>
      </c>
      <c r="Q10" s="301">
        <v>1365</v>
      </c>
      <c r="R10" s="302">
        <v>2048</v>
      </c>
      <c r="S10" s="207">
        <v>1865</v>
      </c>
      <c r="T10" s="302">
        <v>197567</v>
      </c>
      <c r="V10" s="207"/>
    </row>
    <row r="11" spans="2:22" ht="12.95" customHeight="1" x14ac:dyDescent="0.15">
      <c r="B11" s="301"/>
      <c r="C11" s="294">
        <v>20</v>
      </c>
      <c r="D11" s="304"/>
      <c r="E11" s="301">
        <v>3360</v>
      </c>
      <c r="F11" s="302">
        <v>5361</v>
      </c>
      <c r="G11" s="207">
        <v>4383</v>
      </c>
      <c r="H11" s="302">
        <v>121490</v>
      </c>
      <c r="I11" s="301">
        <v>5250</v>
      </c>
      <c r="J11" s="302">
        <v>6668</v>
      </c>
      <c r="K11" s="207">
        <v>5877</v>
      </c>
      <c r="L11" s="302">
        <v>248592</v>
      </c>
      <c r="M11" s="301">
        <v>2835</v>
      </c>
      <c r="N11" s="302">
        <v>3780</v>
      </c>
      <c r="O11" s="207">
        <v>3265</v>
      </c>
      <c r="P11" s="302">
        <v>60371</v>
      </c>
      <c r="Q11" s="301">
        <v>1523</v>
      </c>
      <c r="R11" s="302">
        <v>1995</v>
      </c>
      <c r="S11" s="207">
        <v>1895</v>
      </c>
      <c r="T11" s="302">
        <v>121013</v>
      </c>
      <c r="V11" s="207"/>
    </row>
    <row r="12" spans="2:22" ht="12.95" customHeight="1" x14ac:dyDescent="0.15">
      <c r="B12" s="301"/>
      <c r="C12" s="294">
        <v>21</v>
      </c>
      <c r="D12" s="304"/>
      <c r="E12" s="207">
        <v>2940</v>
      </c>
      <c r="F12" s="302">
        <v>4725</v>
      </c>
      <c r="G12" s="207">
        <v>3985</v>
      </c>
      <c r="H12" s="302">
        <v>187762</v>
      </c>
      <c r="I12" s="301">
        <v>4620</v>
      </c>
      <c r="J12" s="302">
        <v>6615</v>
      </c>
      <c r="K12" s="207">
        <v>5205</v>
      </c>
      <c r="L12" s="302">
        <v>337602</v>
      </c>
      <c r="M12" s="303" t="s">
        <v>194</v>
      </c>
      <c r="N12" s="305" t="s">
        <v>194</v>
      </c>
      <c r="O12" s="265" t="s">
        <v>194</v>
      </c>
      <c r="P12" s="305" t="s">
        <v>194</v>
      </c>
      <c r="Q12" s="303" t="s">
        <v>194</v>
      </c>
      <c r="R12" s="305" t="s">
        <v>194</v>
      </c>
      <c r="S12" s="265" t="s">
        <v>194</v>
      </c>
      <c r="T12" s="305" t="s">
        <v>194</v>
      </c>
      <c r="V12" s="207"/>
    </row>
    <row r="13" spans="2:22" ht="12.95" customHeight="1" x14ac:dyDescent="0.15">
      <c r="B13" s="295"/>
      <c r="C13" s="299">
        <v>22</v>
      </c>
      <c r="D13" s="306"/>
      <c r="E13" s="307">
        <v>3360</v>
      </c>
      <c r="F13" s="307">
        <v>4725</v>
      </c>
      <c r="G13" s="307">
        <v>3925</v>
      </c>
      <c r="H13" s="307">
        <v>187459</v>
      </c>
      <c r="I13" s="307">
        <v>4515</v>
      </c>
      <c r="J13" s="307">
        <v>5933</v>
      </c>
      <c r="K13" s="307">
        <v>5058</v>
      </c>
      <c r="L13" s="307">
        <v>346402</v>
      </c>
      <c r="M13" s="310" t="s">
        <v>194</v>
      </c>
      <c r="N13" s="310" t="s">
        <v>194</v>
      </c>
      <c r="O13" s="310" t="s">
        <v>194</v>
      </c>
      <c r="P13" s="310" t="s">
        <v>194</v>
      </c>
      <c r="Q13" s="310" t="s">
        <v>194</v>
      </c>
      <c r="R13" s="310" t="s">
        <v>194</v>
      </c>
      <c r="S13" s="310" t="s">
        <v>194</v>
      </c>
      <c r="T13" s="367" t="s">
        <v>194</v>
      </c>
      <c r="V13" s="207"/>
    </row>
    <row r="14" spans="2:22" ht="12.95" customHeight="1" x14ac:dyDescent="0.15">
      <c r="B14" s="301"/>
      <c r="C14" s="294">
        <v>12</v>
      </c>
      <c r="D14" s="304"/>
      <c r="E14" s="302">
        <v>3675</v>
      </c>
      <c r="F14" s="302">
        <v>4725</v>
      </c>
      <c r="G14" s="302">
        <v>4228.4982216708013</v>
      </c>
      <c r="H14" s="302">
        <v>15846</v>
      </c>
      <c r="I14" s="305">
        <v>4830</v>
      </c>
      <c r="J14" s="305">
        <v>5932.5</v>
      </c>
      <c r="K14" s="305">
        <v>5337.0072983196724</v>
      </c>
      <c r="L14" s="302">
        <v>32479.8</v>
      </c>
      <c r="M14" s="366">
        <v>0</v>
      </c>
      <c r="N14" s="366">
        <v>0</v>
      </c>
      <c r="O14" s="366">
        <v>0</v>
      </c>
      <c r="P14" s="366">
        <v>0</v>
      </c>
      <c r="Q14" s="366">
        <v>0</v>
      </c>
      <c r="R14" s="366">
        <v>0</v>
      </c>
      <c r="S14" s="366">
        <v>0</v>
      </c>
      <c r="T14" s="366">
        <v>0</v>
      </c>
    </row>
    <row r="15" spans="2:22" ht="12.95" customHeight="1" x14ac:dyDescent="0.15">
      <c r="B15" s="301" t="s">
        <v>74</v>
      </c>
      <c r="C15" s="294">
        <v>1</v>
      </c>
      <c r="D15" s="304" t="s">
        <v>75</v>
      </c>
      <c r="E15" s="302">
        <v>3570</v>
      </c>
      <c r="F15" s="302">
        <v>4410</v>
      </c>
      <c r="G15" s="302">
        <v>3998.1794650560842</v>
      </c>
      <c r="H15" s="304">
        <v>12278.9</v>
      </c>
      <c r="I15" s="305">
        <v>4515</v>
      </c>
      <c r="J15" s="305">
        <v>5687.85</v>
      </c>
      <c r="K15" s="305">
        <v>5027.3750750268382</v>
      </c>
      <c r="L15" s="302">
        <v>19030.599999999999</v>
      </c>
      <c r="M15" s="366">
        <v>0</v>
      </c>
      <c r="N15" s="368">
        <v>0</v>
      </c>
      <c r="O15" s="366">
        <v>0</v>
      </c>
      <c r="P15" s="366">
        <v>0</v>
      </c>
      <c r="Q15" s="366">
        <v>0</v>
      </c>
      <c r="R15" s="366">
        <v>0</v>
      </c>
      <c r="S15" s="366">
        <v>0</v>
      </c>
      <c r="T15" s="368">
        <v>0</v>
      </c>
    </row>
    <row r="16" spans="2:22" ht="12.95" customHeight="1" x14ac:dyDescent="0.15">
      <c r="B16" s="301"/>
      <c r="C16" s="294">
        <v>2</v>
      </c>
      <c r="D16" s="304"/>
      <c r="E16" s="302">
        <v>3465</v>
      </c>
      <c r="F16" s="302">
        <v>4410</v>
      </c>
      <c r="G16" s="302">
        <v>3968.6805744932281</v>
      </c>
      <c r="H16" s="302">
        <v>7611</v>
      </c>
      <c r="I16" s="305">
        <v>4515</v>
      </c>
      <c r="J16" s="305">
        <v>5775</v>
      </c>
      <c r="K16" s="305">
        <v>5013.8505245050055</v>
      </c>
      <c r="L16" s="302">
        <v>14344.6</v>
      </c>
      <c r="M16" s="366">
        <v>0</v>
      </c>
      <c r="N16" s="366">
        <v>0</v>
      </c>
      <c r="O16" s="366">
        <v>0</v>
      </c>
      <c r="P16" s="366">
        <v>0</v>
      </c>
      <c r="Q16" s="366">
        <v>0</v>
      </c>
      <c r="R16" s="366">
        <v>0</v>
      </c>
      <c r="S16" s="366">
        <v>0</v>
      </c>
      <c r="T16" s="366">
        <v>0</v>
      </c>
      <c r="U16" s="207"/>
    </row>
    <row r="17" spans="2:21" ht="12.95" customHeight="1" x14ac:dyDescent="0.15">
      <c r="B17" s="301"/>
      <c r="C17" s="294">
        <v>3</v>
      </c>
      <c r="D17" s="304"/>
      <c r="E17" s="302">
        <v>3675</v>
      </c>
      <c r="F17" s="302">
        <v>4410</v>
      </c>
      <c r="G17" s="302">
        <v>3998.3792560863667</v>
      </c>
      <c r="H17" s="302">
        <v>7430.8</v>
      </c>
      <c r="I17" s="305">
        <v>4515</v>
      </c>
      <c r="J17" s="305">
        <v>5775</v>
      </c>
      <c r="K17" s="305">
        <v>5035.2762876508741</v>
      </c>
      <c r="L17" s="302">
        <v>16219.4</v>
      </c>
      <c r="M17" s="366">
        <v>0</v>
      </c>
      <c r="N17" s="366">
        <v>0</v>
      </c>
      <c r="O17" s="366">
        <v>0</v>
      </c>
      <c r="P17" s="366">
        <v>0</v>
      </c>
      <c r="Q17" s="366">
        <v>0</v>
      </c>
      <c r="R17" s="366">
        <v>0</v>
      </c>
      <c r="S17" s="366">
        <v>0</v>
      </c>
      <c r="T17" s="368">
        <v>0</v>
      </c>
      <c r="U17" s="207"/>
    </row>
    <row r="18" spans="2:21" ht="12.95" customHeight="1" x14ac:dyDescent="0.15">
      <c r="B18" s="301"/>
      <c r="C18" s="294">
        <v>4</v>
      </c>
      <c r="D18" s="304"/>
      <c r="E18" s="302">
        <v>3570</v>
      </c>
      <c r="F18" s="302">
        <v>4410</v>
      </c>
      <c r="G18" s="302">
        <v>3954.2324467679155</v>
      </c>
      <c r="H18" s="302">
        <v>6267</v>
      </c>
      <c r="I18" s="305">
        <v>4515</v>
      </c>
      <c r="J18" s="305">
        <v>5670</v>
      </c>
      <c r="K18" s="305">
        <v>4955.3631602253763</v>
      </c>
      <c r="L18" s="302">
        <v>13245.7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0</v>
      </c>
      <c r="S18" s="366">
        <v>0</v>
      </c>
      <c r="T18" s="366">
        <v>0</v>
      </c>
      <c r="U18" s="207"/>
    </row>
    <row r="19" spans="2:21" ht="12.95" customHeight="1" x14ac:dyDescent="0.15">
      <c r="B19" s="301"/>
      <c r="C19" s="294">
        <v>5</v>
      </c>
      <c r="D19" s="304"/>
      <c r="E19" s="302">
        <v>3360</v>
      </c>
      <c r="F19" s="302">
        <v>4200</v>
      </c>
      <c r="G19" s="302">
        <v>3822.2981486105659</v>
      </c>
      <c r="H19" s="302">
        <v>7221.6</v>
      </c>
      <c r="I19" s="305">
        <v>4515</v>
      </c>
      <c r="J19" s="305">
        <v>5565</v>
      </c>
      <c r="K19" s="305">
        <v>5005.6342951907145</v>
      </c>
      <c r="L19" s="302">
        <v>15224.6</v>
      </c>
      <c r="M19" s="366">
        <v>0</v>
      </c>
      <c r="N19" s="366">
        <v>0</v>
      </c>
      <c r="O19" s="366">
        <v>0</v>
      </c>
      <c r="P19" s="366">
        <v>0</v>
      </c>
      <c r="Q19" s="366">
        <v>0</v>
      </c>
      <c r="R19" s="366">
        <v>0</v>
      </c>
      <c r="S19" s="366">
        <v>0</v>
      </c>
      <c r="T19" s="368">
        <v>0</v>
      </c>
      <c r="U19" s="207"/>
    </row>
    <row r="20" spans="2:21" ht="12.95" customHeight="1" x14ac:dyDescent="0.15">
      <c r="B20" s="301"/>
      <c r="C20" s="294">
        <v>6</v>
      </c>
      <c r="D20" s="304"/>
      <c r="E20" s="302">
        <v>3255</v>
      </c>
      <c r="F20" s="302">
        <v>4095</v>
      </c>
      <c r="G20" s="302">
        <v>3721.9368685801264</v>
      </c>
      <c r="H20" s="302">
        <v>7605</v>
      </c>
      <c r="I20" s="305">
        <v>4410</v>
      </c>
      <c r="J20" s="305">
        <v>5460</v>
      </c>
      <c r="K20" s="305">
        <v>4902.8253427726486</v>
      </c>
      <c r="L20" s="302">
        <v>18134</v>
      </c>
      <c r="M20" s="366">
        <v>0</v>
      </c>
      <c r="N20" s="366">
        <v>0</v>
      </c>
      <c r="O20" s="366">
        <v>0</v>
      </c>
      <c r="P20" s="366">
        <v>0</v>
      </c>
      <c r="Q20" s="366">
        <v>0</v>
      </c>
      <c r="R20" s="366">
        <v>0</v>
      </c>
      <c r="S20" s="366">
        <v>0</v>
      </c>
      <c r="T20" s="368">
        <v>0</v>
      </c>
      <c r="U20" s="207"/>
    </row>
    <row r="21" spans="2:21" ht="12.95" customHeight="1" x14ac:dyDescent="0.15">
      <c r="B21" s="301"/>
      <c r="C21" s="294">
        <v>7</v>
      </c>
      <c r="D21" s="304"/>
      <c r="E21" s="302">
        <v>3150</v>
      </c>
      <c r="F21" s="302">
        <v>3990</v>
      </c>
      <c r="G21" s="302">
        <v>3645.5662162872618</v>
      </c>
      <c r="H21" s="302">
        <v>5169</v>
      </c>
      <c r="I21" s="305">
        <v>4200</v>
      </c>
      <c r="J21" s="305">
        <v>5460</v>
      </c>
      <c r="K21" s="305">
        <v>4797.9857597404607</v>
      </c>
      <c r="L21" s="302">
        <v>12930.6</v>
      </c>
      <c r="M21" s="366">
        <v>0</v>
      </c>
      <c r="N21" s="366">
        <v>0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8">
        <v>0</v>
      </c>
      <c r="U21" s="207"/>
    </row>
    <row r="22" spans="2:21" ht="12.95" customHeight="1" x14ac:dyDescent="0.15">
      <c r="B22" s="301"/>
      <c r="C22" s="294">
        <v>8</v>
      </c>
      <c r="D22" s="304"/>
      <c r="E22" s="302">
        <v>3360</v>
      </c>
      <c r="F22" s="302">
        <v>4200</v>
      </c>
      <c r="G22" s="302">
        <v>3843.303793830235</v>
      </c>
      <c r="H22" s="302">
        <v>7305.7</v>
      </c>
      <c r="I22" s="305">
        <v>4200</v>
      </c>
      <c r="J22" s="305">
        <v>5250</v>
      </c>
      <c r="K22" s="305">
        <v>4714.9870358163062</v>
      </c>
      <c r="L22" s="304">
        <v>16135</v>
      </c>
      <c r="M22" s="366">
        <v>0</v>
      </c>
      <c r="N22" s="366">
        <v>0</v>
      </c>
      <c r="O22" s="366">
        <v>0</v>
      </c>
      <c r="P22" s="366">
        <v>0</v>
      </c>
      <c r="Q22" s="366">
        <v>0</v>
      </c>
      <c r="R22" s="366">
        <v>0</v>
      </c>
      <c r="S22" s="368">
        <v>0</v>
      </c>
      <c r="T22" s="366">
        <v>0</v>
      </c>
      <c r="U22" s="207"/>
    </row>
    <row r="23" spans="2:21" ht="12.95" customHeight="1" x14ac:dyDescent="0.15">
      <c r="B23" s="301"/>
      <c r="C23" s="294">
        <v>9</v>
      </c>
      <c r="D23" s="304"/>
      <c r="E23" s="302">
        <v>3465</v>
      </c>
      <c r="F23" s="302">
        <v>4725</v>
      </c>
      <c r="G23" s="302">
        <v>4107.7587900096987</v>
      </c>
      <c r="H23" s="302">
        <v>6884.5</v>
      </c>
      <c r="I23" s="305">
        <v>4305</v>
      </c>
      <c r="J23" s="305">
        <v>5775</v>
      </c>
      <c r="K23" s="305">
        <v>4940.0790174792082</v>
      </c>
      <c r="L23" s="302">
        <v>16836.8</v>
      </c>
      <c r="M23" s="366">
        <v>0</v>
      </c>
      <c r="N23" s="366">
        <v>0</v>
      </c>
      <c r="O23" s="366">
        <v>0</v>
      </c>
      <c r="P23" s="366">
        <v>0</v>
      </c>
      <c r="Q23" s="366">
        <v>0</v>
      </c>
      <c r="R23" s="366">
        <v>0</v>
      </c>
      <c r="S23" s="366">
        <v>0</v>
      </c>
      <c r="T23" s="368">
        <v>0</v>
      </c>
      <c r="U23" s="207"/>
    </row>
    <row r="24" spans="2:21" ht="12.95" customHeight="1" x14ac:dyDescent="0.15">
      <c r="B24" s="301"/>
      <c r="C24" s="294">
        <v>10</v>
      </c>
      <c r="D24" s="304"/>
      <c r="E24" s="302">
        <v>3360</v>
      </c>
      <c r="F24" s="302">
        <v>4410</v>
      </c>
      <c r="G24" s="302">
        <v>3981.2356164383568</v>
      </c>
      <c r="H24" s="302">
        <v>6343.7</v>
      </c>
      <c r="I24" s="305">
        <v>4515</v>
      </c>
      <c r="J24" s="305">
        <v>6090</v>
      </c>
      <c r="K24" s="305">
        <v>5159.6044458844381</v>
      </c>
      <c r="L24" s="302">
        <v>15683.3</v>
      </c>
      <c r="M24" s="366">
        <v>0</v>
      </c>
      <c r="N24" s="366">
        <v>0</v>
      </c>
      <c r="O24" s="366">
        <v>0</v>
      </c>
      <c r="P24" s="366">
        <v>0</v>
      </c>
      <c r="Q24" s="366">
        <v>0</v>
      </c>
      <c r="R24" s="366">
        <v>0</v>
      </c>
      <c r="S24" s="366">
        <v>0</v>
      </c>
      <c r="T24" s="368">
        <v>0</v>
      </c>
      <c r="U24" s="207"/>
    </row>
    <row r="25" spans="2:21" ht="12.95" customHeight="1" x14ac:dyDescent="0.15">
      <c r="B25" s="301"/>
      <c r="C25" s="294">
        <v>11</v>
      </c>
      <c r="D25" s="304"/>
      <c r="E25" s="302">
        <v>3990</v>
      </c>
      <c r="F25" s="302">
        <v>5040</v>
      </c>
      <c r="G25" s="302">
        <v>4427.4985890889511</v>
      </c>
      <c r="H25" s="302">
        <v>8391</v>
      </c>
      <c r="I25" s="305">
        <v>4935</v>
      </c>
      <c r="J25" s="305">
        <v>6090</v>
      </c>
      <c r="K25" s="305">
        <v>5382.503651037664</v>
      </c>
      <c r="L25" s="302">
        <v>18204.8</v>
      </c>
      <c r="M25" s="366">
        <v>0</v>
      </c>
      <c r="N25" s="366">
        <v>0</v>
      </c>
      <c r="O25" s="366">
        <v>0</v>
      </c>
      <c r="P25" s="366">
        <v>0</v>
      </c>
      <c r="Q25" s="366">
        <v>0</v>
      </c>
      <c r="R25" s="366">
        <v>0</v>
      </c>
      <c r="S25" s="366">
        <v>0</v>
      </c>
      <c r="T25" s="368">
        <v>0</v>
      </c>
      <c r="U25" s="207"/>
    </row>
    <row r="26" spans="2:21" ht="12.95" customHeight="1" x14ac:dyDescent="0.15">
      <c r="B26" s="295"/>
      <c r="C26" s="299">
        <v>12</v>
      </c>
      <c r="D26" s="306"/>
      <c r="E26" s="307">
        <v>3885</v>
      </c>
      <c r="F26" s="307">
        <v>4725</v>
      </c>
      <c r="G26" s="307">
        <v>4339.1350395206509</v>
      </c>
      <c r="H26" s="307">
        <v>12322.4</v>
      </c>
      <c r="I26" s="310">
        <v>5040</v>
      </c>
      <c r="J26" s="310">
        <v>6300</v>
      </c>
      <c r="K26" s="310">
        <v>5615.6799559817637</v>
      </c>
      <c r="L26" s="307">
        <v>23074.2</v>
      </c>
      <c r="M26" s="369">
        <v>0</v>
      </c>
      <c r="N26" s="369">
        <v>0</v>
      </c>
      <c r="O26" s="369">
        <v>0</v>
      </c>
      <c r="P26" s="369">
        <v>0</v>
      </c>
      <c r="Q26" s="369">
        <v>0</v>
      </c>
      <c r="R26" s="369">
        <v>0</v>
      </c>
      <c r="S26" s="369">
        <v>0</v>
      </c>
      <c r="T26" s="370">
        <v>0</v>
      </c>
      <c r="U26" s="207"/>
    </row>
    <row r="45" ht="12.75" customHeight="1" x14ac:dyDescent="0.15"/>
  </sheetData>
  <mergeCells count="4">
    <mergeCell ref="E6:H6"/>
    <mergeCell ref="I6:L6"/>
    <mergeCell ref="M6:P6"/>
    <mergeCell ref="Q6:T6"/>
  </mergeCells>
  <phoneticPr fontId="7"/>
  <pageMargins left="0.39370078740157483" right="0.39370078740157483" top="0.19685039370078741" bottom="0.51181102362204722" header="0.59055118110236227" footer="0.19685039370078741"/>
  <pageSetup paperSize="9" orientation="landscape" r:id="rId1"/>
  <headerFooter alignWithMargins="0">
    <oddFooter>&amp;C-9-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75" style="312" customWidth="1"/>
    <col min="2" max="2" width="5.625" style="312" customWidth="1"/>
    <col min="3" max="3" width="2.5" style="312" customWidth="1"/>
    <col min="4" max="4" width="5.375" style="312" customWidth="1"/>
    <col min="5" max="7" width="5.875" style="312" customWidth="1"/>
    <col min="8" max="8" width="7.75" style="312" customWidth="1"/>
    <col min="9" max="11" width="5.875" style="312" customWidth="1"/>
    <col min="12" max="12" width="7.625" style="312" customWidth="1"/>
    <col min="13" max="15" width="5.875" style="312" customWidth="1"/>
    <col min="16" max="16" width="7.625" style="312" customWidth="1"/>
    <col min="17" max="19" width="5.875" style="312" customWidth="1"/>
    <col min="20" max="20" width="7.125" style="312" customWidth="1"/>
    <col min="21" max="23" width="5.875" style="312" customWidth="1"/>
    <col min="24" max="24" width="7.75" style="312" customWidth="1"/>
    <col min="25" max="16384" width="7.5" style="312"/>
  </cols>
  <sheetData>
    <row r="3" spans="2:26" x14ac:dyDescent="0.15">
      <c r="B3" s="312" t="s">
        <v>195</v>
      </c>
    </row>
    <row r="4" spans="2:26" x14ac:dyDescent="0.15">
      <c r="X4" s="313" t="s">
        <v>10</v>
      </c>
      <c r="Z4" s="208"/>
    </row>
    <row r="5" spans="2:26" ht="6" customHeight="1" x14ac:dyDescent="0.15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Z5" s="208"/>
    </row>
    <row r="6" spans="2:26" x14ac:dyDescent="0.15">
      <c r="B6" s="371"/>
      <c r="C6" s="316" t="s">
        <v>0</v>
      </c>
      <c r="D6" s="317"/>
      <c r="E6" s="337" t="s">
        <v>1</v>
      </c>
      <c r="F6" s="338"/>
      <c r="G6" s="338"/>
      <c r="H6" s="339"/>
      <c r="I6" s="337" t="s">
        <v>2</v>
      </c>
      <c r="J6" s="338"/>
      <c r="K6" s="338"/>
      <c r="L6" s="339"/>
      <c r="M6" s="337" t="s">
        <v>67</v>
      </c>
      <c r="N6" s="338"/>
      <c r="O6" s="338"/>
      <c r="P6" s="339"/>
      <c r="Q6" s="337" t="s">
        <v>3</v>
      </c>
      <c r="R6" s="338"/>
      <c r="S6" s="338"/>
      <c r="T6" s="339"/>
      <c r="U6" s="355" t="s">
        <v>11</v>
      </c>
      <c r="V6" s="356"/>
      <c r="W6" s="356"/>
      <c r="X6" s="357"/>
      <c r="Z6" s="208"/>
    </row>
    <row r="7" spans="2:26" x14ac:dyDescent="0.15">
      <c r="B7" s="318" t="s">
        <v>4</v>
      </c>
      <c r="C7" s="319"/>
      <c r="D7" s="320"/>
      <c r="E7" s="324" t="s">
        <v>5</v>
      </c>
      <c r="F7" s="322" t="s">
        <v>6</v>
      </c>
      <c r="G7" s="325" t="s">
        <v>7</v>
      </c>
      <c r="H7" s="322" t="s">
        <v>8</v>
      </c>
      <c r="I7" s="324" t="s">
        <v>5</v>
      </c>
      <c r="J7" s="322" t="s">
        <v>6</v>
      </c>
      <c r="K7" s="325" t="s">
        <v>7</v>
      </c>
      <c r="L7" s="322" t="s">
        <v>8</v>
      </c>
      <c r="M7" s="324" t="s">
        <v>5</v>
      </c>
      <c r="N7" s="322" t="s">
        <v>6</v>
      </c>
      <c r="O7" s="324" t="s">
        <v>7</v>
      </c>
      <c r="P7" s="322" t="s">
        <v>8</v>
      </c>
      <c r="Q7" s="324" t="s">
        <v>5</v>
      </c>
      <c r="R7" s="322" t="s">
        <v>6</v>
      </c>
      <c r="S7" s="325" t="s">
        <v>7</v>
      </c>
      <c r="T7" s="322" t="s">
        <v>8</v>
      </c>
      <c r="U7" s="324" t="s">
        <v>5</v>
      </c>
      <c r="V7" s="322" t="s">
        <v>6</v>
      </c>
      <c r="W7" s="325" t="s">
        <v>7</v>
      </c>
      <c r="X7" s="322" t="s">
        <v>8</v>
      </c>
      <c r="Z7" s="208"/>
    </row>
    <row r="8" spans="2:26" x14ac:dyDescent="0.15">
      <c r="B8" s="327"/>
      <c r="C8" s="314"/>
      <c r="D8" s="314"/>
      <c r="E8" s="328"/>
      <c r="F8" s="329"/>
      <c r="G8" s="330" t="s">
        <v>9</v>
      </c>
      <c r="H8" s="329"/>
      <c r="I8" s="328"/>
      <c r="J8" s="329"/>
      <c r="K8" s="330" t="s">
        <v>9</v>
      </c>
      <c r="L8" s="329"/>
      <c r="M8" s="328"/>
      <c r="N8" s="329"/>
      <c r="O8" s="328" t="s">
        <v>9</v>
      </c>
      <c r="P8" s="329"/>
      <c r="Q8" s="328"/>
      <c r="R8" s="329"/>
      <c r="S8" s="330" t="s">
        <v>9</v>
      </c>
      <c r="T8" s="329"/>
      <c r="U8" s="328"/>
      <c r="V8" s="329"/>
      <c r="W8" s="330" t="s">
        <v>9</v>
      </c>
      <c r="X8" s="329"/>
      <c r="Z8" s="208"/>
    </row>
    <row r="9" spans="2:26" ht="14.1" customHeight="1" x14ac:dyDescent="0.15">
      <c r="B9" s="315" t="s">
        <v>42</v>
      </c>
      <c r="C9" s="323">
        <v>19</v>
      </c>
      <c r="D9" s="372" t="s">
        <v>66</v>
      </c>
      <c r="E9" s="332">
        <v>1324</v>
      </c>
      <c r="F9" s="333">
        <v>2419</v>
      </c>
      <c r="G9" s="208">
        <v>1832</v>
      </c>
      <c r="H9" s="333">
        <v>626386</v>
      </c>
      <c r="I9" s="332">
        <v>945</v>
      </c>
      <c r="J9" s="333">
        <v>1523</v>
      </c>
      <c r="K9" s="208">
        <v>1204</v>
      </c>
      <c r="L9" s="333">
        <v>660231</v>
      </c>
      <c r="M9" s="332">
        <v>735</v>
      </c>
      <c r="N9" s="333">
        <v>1372</v>
      </c>
      <c r="O9" s="208">
        <v>1110</v>
      </c>
      <c r="P9" s="333">
        <v>182771</v>
      </c>
      <c r="Q9" s="332">
        <v>3780</v>
      </c>
      <c r="R9" s="333">
        <v>4620</v>
      </c>
      <c r="S9" s="208">
        <v>4134</v>
      </c>
      <c r="T9" s="333">
        <v>210030</v>
      </c>
      <c r="U9" s="332">
        <v>2520</v>
      </c>
      <c r="V9" s="333">
        <v>3360</v>
      </c>
      <c r="W9" s="208">
        <v>2947</v>
      </c>
      <c r="X9" s="333">
        <v>279917</v>
      </c>
      <c r="Z9" s="208"/>
    </row>
    <row r="10" spans="2:26" ht="14.1" customHeight="1" x14ac:dyDescent="0.15">
      <c r="B10" s="332"/>
      <c r="C10" s="323">
        <v>20</v>
      </c>
      <c r="D10" s="208"/>
      <c r="E10" s="332">
        <v>1050</v>
      </c>
      <c r="F10" s="333">
        <v>2310</v>
      </c>
      <c r="G10" s="208">
        <v>1696</v>
      </c>
      <c r="H10" s="333">
        <v>877513</v>
      </c>
      <c r="I10" s="332">
        <v>945</v>
      </c>
      <c r="J10" s="333">
        <v>1470</v>
      </c>
      <c r="K10" s="208">
        <v>1184</v>
      </c>
      <c r="L10" s="333">
        <v>711878</v>
      </c>
      <c r="M10" s="332">
        <v>735</v>
      </c>
      <c r="N10" s="333">
        <v>1323</v>
      </c>
      <c r="O10" s="208">
        <v>1040</v>
      </c>
      <c r="P10" s="333">
        <v>160865</v>
      </c>
      <c r="Q10" s="332">
        <v>3360</v>
      </c>
      <c r="R10" s="333">
        <v>4410</v>
      </c>
      <c r="S10" s="208">
        <v>3881</v>
      </c>
      <c r="T10" s="333">
        <v>221248</v>
      </c>
      <c r="U10" s="332">
        <v>2100</v>
      </c>
      <c r="V10" s="333">
        <v>3101</v>
      </c>
      <c r="W10" s="208">
        <v>2576</v>
      </c>
      <c r="X10" s="333">
        <v>333597</v>
      </c>
      <c r="Z10" s="208"/>
    </row>
    <row r="11" spans="2:26" ht="14.1" customHeight="1" x14ac:dyDescent="0.15">
      <c r="B11" s="332"/>
      <c r="C11" s="323">
        <v>21</v>
      </c>
      <c r="D11" s="208"/>
      <c r="E11" s="332">
        <v>1208</v>
      </c>
      <c r="F11" s="333">
        <v>2310</v>
      </c>
      <c r="G11" s="208">
        <v>1587</v>
      </c>
      <c r="H11" s="333">
        <v>978151</v>
      </c>
      <c r="I11" s="332">
        <v>945</v>
      </c>
      <c r="J11" s="333">
        <v>1365</v>
      </c>
      <c r="K11" s="208">
        <v>1151</v>
      </c>
      <c r="L11" s="333">
        <v>651889</v>
      </c>
      <c r="M11" s="332">
        <v>735</v>
      </c>
      <c r="N11" s="333">
        <v>1161</v>
      </c>
      <c r="O11" s="208">
        <v>929</v>
      </c>
      <c r="P11" s="333">
        <v>148081</v>
      </c>
      <c r="Q11" s="332">
        <v>2835</v>
      </c>
      <c r="R11" s="333">
        <v>4095</v>
      </c>
      <c r="S11" s="208">
        <v>3479</v>
      </c>
      <c r="T11" s="333">
        <v>226768</v>
      </c>
      <c r="U11" s="332">
        <v>2100</v>
      </c>
      <c r="V11" s="333">
        <v>2940</v>
      </c>
      <c r="W11" s="208">
        <v>2503</v>
      </c>
      <c r="X11" s="333">
        <v>480393</v>
      </c>
      <c r="Z11" s="208"/>
    </row>
    <row r="12" spans="2:26" ht="14.1" customHeight="1" x14ac:dyDescent="0.15">
      <c r="B12" s="327"/>
      <c r="C12" s="330">
        <v>22</v>
      </c>
      <c r="D12" s="336"/>
      <c r="E12" s="335">
        <v>1103</v>
      </c>
      <c r="F12" s="335">
        <v>2205</v>
      </c>
      <c r="G12" s="335">
        <v>1549</v>
      </c>
      <c r="H12" s="335">
        <v>734977</v>
      </c>
      <c r="I12" s="335">
        <v>945</v>
      </c>
      <c r="J12" s="335">
        <v>1365</v>
      </c>
      <c r="K12" s="335">
        <v>1103</v>
      </c>
      <c r="L12" s="335">
        <v>404800</v>
      </c>
      <c r="M12" s="335">
        <v>704</v>
      </c>
      <c r="N12" s="335">
        <v>1203</v>
      </c>
      <c r="O12" s="335">
        <v>975</v>
      </c>
      <c r="P12" s="335">
        <v>83396</v>
      </c>
      <c r="Q12" s="335">
        <v>2730</v>
      </c>
      <c r="R12" s="335">
        <v>4043</v>
      </c>
      <c r="S12" s="335">
        <v>3474</v>
      </c>
      <c r="T12" s="335">
        <v>193855</v>
      </c>
      <c r="U12" s="335">
        <v>2200</v>
      </c>
      <c r="V12" s="335">
        <v>3045</v>
      </c>
      <c r="W12" s="335">
        <v>2531</v>
      </c>
      <c r="X12" s="336">
        <v>362364</v>
      </c>
      <c r="Z12" s="208"/>
    </row>
    <row r="13" spans="2:26" ht="14.1" customHeight="1" x14ac:dyDescent="0.15">
      <c r="B13" s="301"/>
      <c r="C13" s="294">
        <v>12</v>
      </c>
      <c r="D13" s="304"/>
      <c r="E13" s="333">
        <v>1365</v>
      </c>
      <c r="F13" s="333">
        <v>2205</v>
      </c>
      <c r="G13" s="333">
        <v>1825.7256366485408</v>
      </c>
      <c r="H13" s="333">
        <v>69548</v>
      </c>
      <c r="I13" s="333">
        <v>945</v>
      </c>
      <c r="J13" s="333">
        <v>1365</v>
      </c>
      <c r="K13" s="333">
        <v>1195.3154752851715</v>
      </c>
      <c r="L13" s="333">
        <v>26120</v>
      </c>
      <c r="M13" s="333">
        <v>735</v>
      </c>
      <c r="N13" s="333">
        <v>1151.5350000000001</v>
      </c>
      <c r="O13" s="333">
        <v>919.36415241346037</v>
      </c>
      <c r="P13" s="333">
        <v>5729</v>
      </c>
      <c r="Q13" s="333">
        <v>3150</v>
      </c>
      <c r="R13" s="333">
        <v>3990</v>
      </c>
      <c r="S13" s="333">
        <v>3526.3468216598017</v>
      </c>
      <c r="T13" s="333">
        <v>17402</v>
      </c>
      <c r="U13" s="333">
        <v>2310</v>
      </c>
      <c r="V13" s="333">
        <v>3013.5</v>
      </c>
      <c r="W13" s="333">
        <v>2631.5838378341605</v>
      </c>
      <c r="X13" s="334">
        <v>23258</v>
      </c>
    </row>
    <row r="14" spans="2:26" ht="14.1" customHeight="1" x14ac:dyDescent="0.15">
      <c r="B14" s="301" t="s">
        <v>196</v>
      </c>
      <c r="C14" s="294">
        <v>1</v>
      </c>
      <c r="D14" s="304" t="s">
        <v>75</v>
      </c>
      <c r="E14" s="333">
        <v>1050</v>
      </c>
      <c r="F14" s="333">
        <v>2100</v>
      </c>
      <c r="G14" s="333">
        <v>1726.6407510196987</v>
      </c>
      <c r="H14" s="333">
        <v>59202</v>
      </c>
      <c r="I14" s="333">
        <v>919.80000000000007</v>
      </c>
      <c r="J14" s="333">
        <v>1365</v>
      </c>
      <c r="K14" s="333">
        <v>1136.6656777555229</v>
      </c>
      <c r="L14" s="333">
        <v>22467</v>
      </c>
      <c r="M14" s="333">
        <v>840</v>
      </c>
      <c r="N14" s="333">
        <v>1050</v>
      </c>
      <c r="O14" s="333">
        <v>938.29787234042544</v>
      </c>
      <c r="P14" s="333">
        <v>9103</v>
      </c>
      <c r="Q14" s="333">
        <v>2940</v>
      </c>
      <c r="R14" s="333">
        <v>4042.5</v>
      </c>
      <c r="S14" s="333">
        <v>3541.1177237185052</v>
      </c>
      <c r="T14" s="333">
        <v>9100</v>
      </c>
      <c r="U14" s="333">
        <v>2205</v>
      </c>
      <c r="V14" s="333">
        <v>2940</v>
      </c>
      <c r="W14" s="333">
        <v>2558.6093581077062</v>
      </c>
      <c r="X14" s="333">
        <v>20041</v>
      </c>
    </row>
    <row r="15" spans="2:26" ht="14.1" customHeight="1" x14ac:dyDescent="0.15">
      <c r="B15" s="301"/>
      <c r="C15" s="294">
        <v>2</v>
      </c>
      <c r="D15" s="304"/>
      <c r="E15" s="333">
        <v>1155</v>
      </c>
      <c r="F15" s="333">
        <v>1890</v>
      </c>
      <c r="G15" s="333">
        <v>1541.9947317212082</v>
      </c>
      <c r="H15" s="333">
        <v>37772.699999999997</v>
      </c>
      <c r="I15" s="333">
        <v>892.5</v>
      </c>
      <c r="J15" s="333">
        <v>1365</v>
      </c>
      <c r="K15" s="333">
        <v>1102.8273557650216</v>
      </c>
      <c r="L15" s="333">
        <v>23281.1</v>
      </c>
      <c r="M15" s="333">
        <v>840</v>
      </c>
      <c r="N15" s="333">
        <v>1155</v>
      </c>
      <c r="O15" s="333">
        <v>888.52582914572884</v>
      </c>
      <c r="P15" s="333">
        <v>10062.799999999999</v>
      </c>
      <c r="Q15" s="333">
        <v>2940</v>
      </c>
      <c r="R15" s="333">
        <v>3990</v>
      </c>
      <c r="S15" s="333">
        <v>3536.929664985591</v>
      </c>
      <c r="T15" s="333">
        <v>7687.1</v>
      </c>
      <c r="U15" s="333">
        <v>2310</v>
      </c>
      <c r="V15" s="333">
        <v>2887.5</v>
      </c>
      <c r="W15" s="333">
        <v>2597.6561515615158</v>
      </c>
      <c r="X15" s="334">
        <v>18085.400000000001</v>
      </c>
    </row>
    <row r="16" spans="2:26" ht="14.1" customHeight="1" x14ac:dyDescent="0.15">
      <c r="B16" s="301"/>
      <c r="C16" s="294">
        <v>3</v>
      </c>
      <c r="D16" s="304"/>
      <c r="E16" s="333">
        <v>1050</v>
      </c>
      <c r="F16" s="333">
        <v>1890</v>
      </c>
      <c r="G16" s="333">
        <v>1476.0879491100611</v>
      </c>
      <c r="H16" s="333">
        <v>50910.299999999996</v>
      </c>
      <c r="I16" s="333">
        <v>945</v>
      </c>
      <c r="J16" s="333">
        <v>1365</v>
      </c>
      <c r="K16" s="333">
        <v>1173.9042301267564</v>
      </c>
      <c r="L16" s="333">
        <v>27887.599999999999</v>
      </c>
      <c r="M16" s="333">
        <v>753.68999999999994</v>
      </c>
      <c r="N16" s="333">
        <v>1260</v>
      </c>
      <c r="O16" s="333">
        <v>978.44825174825178</v>
      </c>
      <c r="P16" s="333">
        <v>10498.3</v>
      </c>
      <c r="Q16" s="333">
        <v>2940</v>
      </c>
      <c r="R16" s="333">
        <v>3832.5</v>
      </c>
      <c r="S16" s="333">
        <v>3389.3636007316441</v>
      </c>
      <c r="T16" s="333">
        <v>11624.900000000001</v>
      </c>
      <c r="U16" s="333">
        <v>2205</v>
      </c>
      <c r="V16" s="333">
        <v>2899.9950000000003</v>
      </c>
      <c r="W16" s="333">
        <v>2520.2505726439795</v>
      </c>
      <c r="X16" s="334">
        <v>26290.699999999997</v>
      </c>
    </row>
    <row r="17" spans="2:24" ht="14.1" customHeight="1" x14ac:dyDescent="0.15">
      <c r="B17" s="301"/>
      <c r="C17" s="294">
        <v>4</v>
      </c>
      <c r="D17" s="304"/>
      <c r="E17" s="333">
        <v>1102.5</v>
      </c>
      <c r="F17" s="333">
        <v>1785</v>
      </c>
      <c r="G17" s="333">
        <v>1423.5458507588928</v>
      </c>
      <c r="H17" s="333">
        <v>40485.300000000003</v>
      </c>
      <c r="I17" s="333">
        <v>945</v>
      </c>
      <c r="J17" s="333">
        <v>1365</v>
      </c>
      <c r="K17" s="333">
        <v>1162.7287433982012</v>
      </c>
      <c r="L17" s="333">
        <v>26584.2</v>
      </c>
      <c r="M17" s="333">
        <v>801.78000000000009</v>
      </c>
      <c r="N17" s="333">
        <v>1140.3</v>
      </c>
      <c r="O17" s="333">
        <v>936.56896181512354</v>
      </c>
      <c r="P17" s="333">
        <v>16562.599999999999</v>
      </c>
      <c r="Q17" s="333">
        <v>2940</v>
      </c>
      <c r="R17" s="333">
        <v>3990</v>
      </c>
      <c r="S17" s="333">
        <v>3441.2470158846768</v>
      </c>
      <c r="T17" s="333">
        <v>11039.5</v>
      </c>
      <c r="U17" s="333">
        <v>2149.35</v>
      </c>
      <c r="V17" s="333">
        <v>2887.5</v>
      </c>
      <c r="W17" s="333">
        <v>2515.5735348837211</v>
      </c>
      <c r="X17" s="334">
        <v>20082.099999999999</v>
      </c>
    </row>
    <row r="18" spans="2:24" ht="14.1" customHeight="1" x14ac:dyDescent="0.15">
      <c r="B18" s="301"/>
      <c r="C18" s="294">
        <v>5</v>
      </c>
      <c r="D18" s="304"/>
      <c r="E18" s="333">
        <v>1050</v>
      </c>
      <c r="F18" s="333">
        <v>1732.5</v>
      </c>
      <c r="G18" s="333">
        <v>1357.0797883092305</v>
      </c>
      <c r="H18" s="333">
        <v>56768.299999999996</v>
      </c>
      <c r="I18" s="333">
        <v>955.5</v>
      </c>
      <c r="J18" s="333">
        <v>1405.1100000000001</v>
      </c>
      <c r="K18" s="333">
        <v>1158.7250944521772</v>
      </c>
      <c r="L18" s="333">
        <v>33200.699999999997</v>
      </c>
      <c r="M18" s="333">
        <v>808.5</v>
      </c>
      <c r="N18" s="333">
        <v>1127.0700000000002</v>
      </c>
      <c r="O18" s="333">
        <v>951.40656185275839</v>
      </c>
      <c r="P18" s="333">
        <v>14793.9</v>
      </c>
      <c r="Q18" s="333">
        <v>2940</v>
      </c>
      <c r="R18" s="333">
        <v>3990</v>
      </c>
      <c r="S18" s="333">
        <v>3443.3126545652385</v>
      </c>
      <c r="T18" s="333">
        <v>14228.4</v>
      </c>
      <c r="U18" s="333">
        <v>2095.8000000000002</v>
      </c>
      <c r="V18" s="333">
        <v>2940</v>
      </c>
      <c r="W18" s="333">
        <v>2460.7635680451808</v>
      </c>
      <c r="X18" s="334">
        <v>36271.699999999997</v>
      </c>
    </row>
    <row r="19" spans="2:24" ht="14.1" customHeight="1" x14ac:dyDescent="0.15">
      <c r="B19" s="301"/>
      <c r="C19" s="294">
        <v>6</v>
      </c>
      <c r="D19" s="304"/>
      <c r="E19" s="333">
        <v>1050</v>
      </c>
      <c r="F19" s="333">
        <v>1680</v>
      </c>
      <c r="G19" s="333">
        <v>1312.6410843014594</v>
      </c>
      <c r="H19" s="333">
        <v>35030.199999999997</v>
      </c>
      <c r="I19" s="333">
        <v>945</v>
      </c>
      <c r="J19" s="333">
        <v>1312.5</v>
      </c>
      <c r="K19" s="333">
        <v>1110.3886495036543</v>
      </c>
      <c r="L19" s="333">
        <v>14558.400000000001</v>
      </c>
      <c r="M19" s="333">
        <v>808.5</v>
      </c>
      <c r="N19" s="333">
        <v>982.90500000000009</v>
      </c>
      <c r="O19" s="333">
        <v>891.65677787162167</v>
      </c>
      <c r="P19" s="333">
        <v>8039.4</v>
      </c>
      <c r="Q19" s="333">
        <v>2835</v>
      </c>
      <c r="R19" s="333">
        <v>3832.5</v>
      </c>
      <c r="S19" s="333">
        <v>3392.6311671882281</v>
      </c>
      <c r="T19" s="333">
        <v>9016.7000000000007</v>
      </c>
      <c r="U19" s="333">
        <v>2100</v>
      </c>
      <c r="V19" s="333">
        <v>2940</v>
      </c>
      <c r="W19" s="333">
        <v>2384.4875520675296</v>
      </c>
      <c r="X19" s="334">
        <v>17046.5</v>
      </c>
    </row>
    <row r="20" spans="2:24" ht="14.1" customHeight="1" x14ac:dyDescent="0.15">
      <c r="B20" s="301"/>
      <c r="C20" s="294">
        <v>7</v>
      </c>
      <c r="D20" s="304"/>
      <c r="E20" s="333">
        <v>840</v>
      </c>
      <c r="F20" s="333">
        <v>1732.5</v>
      </c>
      <c r="G20" s="334">
        <v>1236.4186649516337</v>
      </c>
      <c r="H20" s="333">
        <v>35423.399999999994</v>
      </c>
      <c r="I20" s="333">
        <v>808.5</v>
      </c>
      <c r="J20" s="334">
        <v>1260</v>
      </c>
      <c r="K20" s="333">
        <v>1008.8193483597414</v>
      </c>
      <c r="L20" s="333">
        <v>19507.399999999998</v>
      </c>
      <c r="M20" s="333">
        <v>808.5</v>
      </c>
      <c r="N20" s="333">
        <v>1050</v>
      </c>
      <c r="O20" s="333">
        <v>875.99714923427121</v>
      </c>
      <c r="P20" s="333">
        <v>10513.4</v>
      </c>
      <c r="Q20" s="334">
        <v>2625</v>
      </c>
      <c r="R20" s="333">
        <v>3885</v>
      </c>
      <c r="S20" s="333">
        <v>3199.4616002930343</v>
      </c>
      <c r="T20" s="333">
        <v>10694.7</v>
      </c>
      <c r="U20" s="333">
        <v>1837.5</v>
      </c>
      <c r="V20" s="333">
        <v>2835</v>
      </c>
      <c r="W20" s="333">
        <v>2299.1349188407103</v>
      </c>
      <c r="X20" s="334">
        <v>25941.600000000002</v>
      </c>
    </row>
    <row r="21" spans="2:24" ht="14.1" customHeight="1" x14ac:dyDescent="0.15">
      <c r="B21" s="301"/>
      <c r="C21" s="294">
        <v>8</v>
      </c>
      <c r="D21" s="304"/>
      <c r="E21" s="333">
        <v>945</v>
      </c>
      <c r="F21" s="333">
        <v>1575</v>
      </c>
      <c r="G21" s="333">
        <v>1329.6422804809235</v>
      </c>
      <c r="H21" s="333">
        <v>40925.100000000006</v>
      </c>
      <c r="I21" s="333">
        <v>787.5</v>
      </c>
      <c r="J21" s="333">
        <v>1260</v>
      </c>
      <c r="K21" s="333">
        <v>1000.9411200248973</v>
      </c>
      <c r="L21" s="333">
        <v>19351.400000000001</v>
      </c>
      <c r="M21" s="333">
        <v>808.5</v>
      </c>
      <c r="N21" s="333">
        <v>1050</v>
      </c>
      <c r="O21" s="333">
        <v>905.38636363636363</v>
      </c>
      <c r="P21" s="333">
        <v>6807.3</v>
      </c>
      <c r="Q21" s="333">
        <v>2625</v>
      </c>
      <c r="R21" s="333">
        <v>3780</v>
      </c>
      <c r="S21" s="333">
        <v>3131.4498950989723</v>
      </c>
      <c r="T21" s="333">
        <v>12591.200000000003</v>
      </c>
      <c r="U21" s="333">
        <v>1890</v>
      </c>
      <c r="V21" s="333">
        <v>2700.18</v>
      </c>
      <c r="W21" s="333">
        <v>2405.8621426021882</v>
      </c>
      <c r="X21" s="334">
        <v>26629.299999999996</v>
      </c>
    </row>
    <row r="22" spans="2:24" ht="14.1" customHeight="1" x14ac:dyDescent="0.15">
      <c r="B22" s="301"/>
      <c r="C22" s="294">
        <v>9</v>
      </c>
      <c r="D22" s="304"/>
      <c r="E22" s="333">
        <v>1312.5</v>
      </c>
      <c r="F22" s="333">
        <v>1707.3000000000002</v>
      </c>
      <c r="G22" s="333">
        <v>1493.5543313453957</v>
      </c>
      <c r="H22" s="333">
        <v>47150</v>
      </c>
      <c r="I22" s="333">
        <v>913.5</v>
      </c>
      <c r="J22" s="333">
        <v>1260</v>
      </c>
      <c r="K22" s="333">
        <v>1126.3838393433903</v>
      </c>
      <c r="L22" s="333">
        <v>17606.399999999998</v>
      </c>
      <c r="M22" s="333">
        <v>780.67500000000007</v>
      </c>
      <c r="N22" s="333">
        <v>1239</v>
      </c>
      <c r="O22" s="333">
        <v>929.29837245275428</v>
      </c>
      <c r="P22" s="333">
        <v>7567.8</v>
      </c>
      <c r="Q22" s="333">
        <v>2730</v>
      </c>
      <c r="R22" s="333">
        <v>3832.5</v>
      </c>
      <c r="S22" s="333">
        <v>3248.4683742812344</v>
      </c>
      <c r="T22" s="333">
        <v>15775.3</v>
      </c>
      <c r="U22" s="333">
        <v>2205</v>
      </c>
      <c r="V22" s="333">
        <v>2835</v>
      </c>
      <c r="W22" s="333">
        <v>2610.2685429324774</v>
      </c>
      <c r="X22" s="334">
        <v>17151.400000000001</v>
      </c>
    </row>
    <row r="23" spans="2:24" ht="14.1" customHeight="1" x14ac:dyDescent="0.15">
      <c r="B23" s="301"/>
      <c r="C23" s="294">
        <v>10</v>
      </c>
      <c r="D23" s="304"/>
      <c r="E23" s="333">
        <v>1260</v>
      </c>
      <c r="F23" s="333">
        <v>1575</v>
      </c>
      <c r="G23" s="333">
        <v>1425.2569732118195</v>
      </c>
      <c r="H23" s="333">
        <v>41907.399999999994</v>
      </c>
      <c r="I23" s="333">
        <v>892.5</v>
      </c>
      <c r="J23" s="333">
        <v>1312.5</v>
      </c>
      <c r="K23" s="333">
        <v>1039.9763623240706</v>
      </c>
      <c r="L23" s="333">
        <v>17520.599999999999</v>
      </c>
      <c r="M23" s="333">
        <v>786.1350000000001</v>
      </c>
      <c r="N23" s="333">
        <v>1155</v>
      </c>
      <c r="O23" s="333">
        <v>860.88285393473166</v>
      </c>
      <c r="P23" s="333">
        <v>10503.900000000001</v>
      </c>
      <c r="Q23" s="333">
        <v>2730</v>
      </c>
      <c r="R23" s="333">
        <v>3622.5</v>
      </c>
      <c r="S23" s="333">
        <v>3165.6582189737469</v>
      </c>
      <c r="T23" s="333">
        <v>10692.099999999999</v>
      </c>
      <c r="U23" s="333">
        <v>2100</v>
      </c>
      <c r="V23" s="333">
        <v>2730</v>
      </c>
      <c r="W23" s="333">
        <v>2497.1622129377793</v>
      </c>
      <c r="X23" s="334">
        <v>19093.2</v>
      </c>
    </row>
    <row r="24" spans="2:24" ht="14.1" customHeight="1" x14ac:dyDescent="0.15">
      <c r="B24" s="301"/>
      <c r="C24" s="294">
        <v>11</v>
      </c>
      <c r="D24" s="304"/>
      <c r="E24" s="333">
        <v>1202.46</v>
      </c>
      <c r="F24" s="333">
        <v>1575</v>
      </c>
      <c r="G24" s="333">
        <v>1439.5570167634596</v>
      </c>
      <c r="H24" s="333">
        <v>79755.8</v>
      </c>
      <c r="I24" s="333">
        <v>840</v>
      </c>
      <c r="J24" s="333">
        <v>1312.5</v>
      </c>
      <c r="K24" s="333">
        <v>1053.4906971267076</v>
      </c>
      <c r="L24" s="333">
        <v>29453.8</v>
      </c>
      <c r="M24" s="333">
        <v>735</v>
      </c>
      <c r="N24" s="333">
        <v>1050</v>
      </c>
      <c r="O24" s="333">
        <v>849.16874450701471</v>
      </c>
      <c r="P24" s="333">
        <v>12182.900000000001</v>
      </c>
      <c r="Q24" s="333">
        <v>2625</v>
      </c>
      <c r="R24" s="333">
        <v>3675</v>
      </c>
      <c r="S24" s="333">
        <v>3163.8597456238758</v>
      </c>
      <c r="T24" s="333">
        <v>15568.799999999997</v>
      </c>
      <c r="U24" s="333">
        <v>2100</v>
      </c>
      <c r="V24" s="333">
        <v>2730</v>
      </c>
      <c r="W24" s="333">
        <v>2357.5619962921965</v>
      </c>
      <c r="X24" s="334">
        <v>37955.800000000003</v>
      </c>
    </row>
    <row r="25" spans="2:24" ht="14.1" customHeight="1" x14ac:dyDescent="0.15">
      <c r="B25" s="295"/>
      <c r="C25" s="299">
        <v>12</v>
      </c>
      <c r="D25" s="306"/>
      <c r="E25" s="335">
        <v>1417.5</v>
      </c>
      <c r="F25" s="335">
        <v>1785</v>
      </c>
      <c r="G25" s="335">
        <v>1575.0259867220225</v>
      </c>
      <c r="H25" s="335">
        <v>74930.599999999991</v>
      </c>
      <c r="I25" s="335">
        <v>945</v>
      </c>
      <c r="J25" s="335">
        <v>1365</v>
      </c>
      <c r="K25" s="335">
        <v>1176.2679133170222</v>
      </c>
      <c r="L25" s="335">
        <v>22104.799999999999</v>
      </c>
      <c r="M25" s="335">
        <v>735</v>
      </c>
      <c r="N25" s="335">
        <v>1050</v>
      </c>
      <c r="O25" s="335">
        <v>925.56869867340492</v>
      </c>
      <c r="P25" s="335">
        <v>4246.2</v>
      </c>
      <c r="Q25" s="335">
        <v>2730</v>
      </c>
      <c r="R25" s="335">
        <v>3570</v>
      </c>
      <c r="S25" s="335">
        <v>3116.8532324621733</v>
      </c>
      <c r="T25" s="335">
        <v>14506.199999999999</v>
      </c>
      <c r="U25" s="335">
        <v>2199.96</v>
      </c>
      <c r="V25" s="335">
        <v>2700.0750000000003</v>
      </c>
      <c r="W25" s="335">
        <v>2522.5970447728027</v>
      </c>
      <c r="X25" s="336">
        <v>26623.200000000001</v>
      </c>
    </row>
    <row r="26" spans="2:24" x14ac:dyDescent="0.15">
      <c r="B26" s="321" t="s">
        <v>45</v>
      </c>
      <c r="C26" s="340"/>
      <c r="D26" s="341"/>
      <c r="E26" s="332"/>
      <c r="F26" s="333"/>
      <c r="G26" s="208"/>
      <c r="H26" s="333"/>
      <c r="I26" s="332"/>
      <c r="J26" s="333"/>
      <c r="K26" s="208"/>
      <c r="L26" s="333"/>
      <c r="M26" s="332"/>
      <c r="N26" s="333"/>
      <c r="O26" s="208"/>
      <c r="P26" s="333"/>
      <c r="Q26" s="332"/>
      <c r="R26" s="333"/>
      <c r="S26" s="208"/>
      <c r="T26" s="333"/>
      <c r="U26" s="332"/>
      <c r="V26" s="333"/>
      <c r="W26" s="208"/>
      <c r="X26" s="333"/>
    </row>
    <row r="27" spans="2:24" x14ac:dyDescent="0.15">
      <c r="B27" s="321"/>
      <c r="C27" s="340"/>
      <c r="D27" s="341"/>
      <c r="E27" s="332"/>
      <c r="F27" s="333"/>
      <c r="G27" s="208"/>
      <c r="H27" s="333"/>
      <c r="I27" s="332"/>
      <c r="J27" s="333"/>
      <c r="K27" s="208"/>
      <c r="L27" s="333"/>
      <c r="M27" s="332"/>
      <c r="N27" s="333"/>
      <c r="O27" s="208"/>
      <c r="P27" s="333"/>
      <c r="Q27" s="332"/>
      <c r="R27" s="333"/>
      <c r="S27" s="208"/>
      <c r="T27" s="333"/>
      <c r="U27" s="332"/>
      <c r="V27" s="333"/>
      <c r="W27" s="208"/>
      <c r="X27" s="333"/>
    </row>
    <row r="28" spans="2:24" x14ac:dyDescent="0.15">
      <c r="B28" s="318" t="s">
        <v>46</v>
      </c>
      <c r="C28" s="340"/>
      <c r="D28" s="341"/>
      <c r="E28" s="332"/>
      <c r="F28" s="333"/>
      <c r="G28" s="208"/>
      <c r="H28" s="333"/>
      <c r="I28" s="332"/>
      <c r="J28" s="333"/>
      <c r="K28" s="208"/>
      <c r="L28" s="333"/>
      <c r="M28" s="332"/>
      <c r="N28" s="333"/>
      <c r="O28" s="208"/>
      <c r="P28" s="333"/>
      <c r="Q28" s="332"/>
      <c r="R28" s="333"/>
      <c r="S28" s="208"/>
      <c r="T28" s="333"/>
      <c r="U28" s="332"/>
      <c r="V28" s="333"/>
      <c r="W28" s="208"/>
      <c r="X28" s="333"/>
    </row>
    <row r="29" spans="2:24" x14ac:dyDescent="0.15">
      <c r="B29" s="342">
        <v>40883</v>
      </c>
      <c r="C29" s="343"/>
      <c r="D29" s="344">
        <v>40889</v>
      </c>
      <c r="E29" s="345">
        <v>1417.5</v>
      </c>
      <c r="F29" s="345">
        <v>1732.5</v>
      </c>
      <c r="G29" s="345">
        <v>1575.9323442683383</v>
      </c>
      <c r="H29" s="347">
        <v>18927.7</v>
      </c>
      <c r="I29" s="345">
        <v>1155</v>
      </c>
      <c r="J29" s="345">
        <v>1155</v>
      </c>
      <c r="K29" s="345">
        <v>1155</v>
      </c>
      <c r="L29" s="347">
        <v>5027.3</v>
      </c>
      <c r="M29" s="345">
        <v>735</v>
      </c>
      <c r="N29" s="345">
        <v>1050</v>
      </c>
      <c r="O29" s="345">
        <v>944.33355525965385</v>
      </c>
      <c r="P29" s="347">
        <v>920.8</v>
      </c>
      <c r="Q29" s="345">
        <v>2730</v>
      </c>
      <c r="R29" s="345">
        <v>3570</v>
      </c>
      <c r="S29" s="345">
        <v>3121.0961017866803</v>
      </c>
      <c r="T29" s="347">
        <v>3114.8</v>
      </c>
      <c r="U29" s="345">
        <v>2205</v>
      </c>
      <c r="V29" s="345">
        <v>2700.0750000000003</v>
      </c>
      <c r="W29" s="345">
        <v>2561.3423315922191</v>
      </c>
      <c r="X29" s="347">
        <v>6764</v>
      </c>
    </row>
    <row r="30" spans="2:24" x14ac:dyDescent="0.15">
      <c r="B30" s="342" t="s">
        <v>47</v>
      </c>
      <c r="C30" s="343"/>
      <c r="D30" s="344"/>
      <c r="E30" s="332"/>
      <c r="F30" s="333"/>
      <c r="G30" s="208"/>
      <c r="H30" s="333"/>
      <c r="I30" s="332"/>
      <c r="J30" s="333"/>
      <c r="K30" s="208"/>
      <c r="L30" s="333"/>
      <c r="M30" s="332"/>
      <c r="N30" s="333"/>
      <c r="O30" s="208"/>
      <c r="P30" s="333"/>
      <c r="Q30" s="332"/>
      <c r="R30" s="333"/>
      <c r="S30" s="208"/>
      <c r="T30" s="333"/>
      <c r="U30" s="332"/>
      <c r="V30" s="333"/>
      <c r="W30" s="208"/>
      <c r="X30" s="333"/>
    </row>
    <row r="31" spans="2:24" x14ac:dyDescent="0.15">
      <c r="B31" s="342">
        <v>40890</v>
      </c>
      <c r="C31" s="343"/>
      <c r="D31" s="344">
        <v>40896</v>
      </c>
      <c r="E31" s="345">
        <v>1470</v>
      </c>
      <c r="F31" s="345">
        <v>1785</v>
      </c>
      <c r="G31" s="345">
        <v>1586.0583424582533</v>
      </c>
      <c r="H31" s="347">
        <v>19633.599999999999</v>
      </c>
      <c r="I31" s="345">
        <v>1050</v>
      </c>
      <c r="J31" s="345">
        <v>1312.5</v>
      </c>
      <c r="K31" s="345">
        <v>1167.5469314079423</v>
      </c>
      <c r="L31" s="347">
        <v>7462.7</v>
      </c>
      <c r="M31" s="345">
        <v>892.5</v>
      </c>
      <c r="N31" s="345">
        <v>892.5</v>
      </c>
      <c r="O31" s="345">
        <v>892.50000000000011</v>
      </c>
      <c r="P31" s="347">
        <v>2439.6</v>
      </c>
      <c r="Q31" s="345">
        <v>2730</v>
      </c>
      <c r="R31" s="345">
        <v>3570</v>
      </c>
      <c r="S31" s="345">
        <v>3105.1358443348331</v>
      </c>
      <c r="T31" s="347">
        <v>4668.3999999999996</v>
      </c>
      <c r="U31" s="345">
        <v>2205</v>
      </c>
      <c r="V31" s="345">
        <v>2647.9950000000003</v>
      </c>
      <c r="W31" s="345">
        <v>2529.7435235353873</v>
      </c>
      <c r="X31" s="347">
        <v>6419.8</v>
      </c>
    </row>
    <row r="32" spans="2:24" x14ac:dyDescent="0.15">
      <c r="B32" s="342" t="s">
        <v>48</v>
      </c>
      <c r="C32" s="343"/>
      <c r="D32" s="344"/>
      <c r="E32" s="332"/>
      <c r="F32" s="333"/>
      <c r="G32" s="208"/>
      <c r="H32" s="333"/>
      <c r="I32" s="332"/>
      <c r="J32" s="333"/>
      <c r="K32" s="208"/>
      <c r="L32" s="333"/>
      <c r="M32" s="332"/>
      <c r="N32" s="333"/>
      <c r="O32" s="208"/>
      <c r="P32" s="333"/>
      <c r="Q32" s="332"/>
      <c r="R32" s="333"/>
      <c r="S32" s="208"/>
      <c r="T32" s="333"/>
      <c r="U32" s="332"/>
      <c r="V32" s="333"/>
      <c r="W32" s="208"/>
      <c r="X32" s="333"/>
    </row>
    <row r="33" spans="2:24" x14ac:dyDescent="0.15">
      <c r="B33" s="342">
        <v>40897</v>
      </c>
      <c r="C33" s="343"/>
      <c r="D33" s="344">
        <v>40903</v>
      </c>
      <c r="E33" s="346">
        <v>1417.5</v>
      </c>
      <c r="F33" s="347">
        <v>1785</v>
      </c>
      <c r="G33" s="340">
        <v>1560.8375687445055</v>
      </c>
      <c r="H33" s="347">
        <v>21022.400000000001</v>
      </c>
      <c r="I33" s="346">
        <v>945</v>
      </c>
      <c r="J33" s="347">
        <v>1365</v>
      </c>
      <c r="K33" s="340">
        <v>1192.8988666085443</v>
      </c>
      <c r="L33" s="347">
        <v>4771.1000000000004</v>
      </c>
      <c r="M33" s="345">
        <v>875.80500000000006</v>
      </c>
      <c r="N33" s="345">
        <v>875.80500000000006</v>
      </c>
      <c r="O33" s="345">
        <v>875.80732044198885</v>
      </c>
      <c r="P33" s="347">
        <v>778.6</v>
      </c>
      <c r="Q33" s="346">
        <v>2730</v>
      </c>
      <c r="R33" s="347">
        <v>3570</v>
      </c>
      <c r="S33" s="340">
        <v>3125.4638144291134</v>
      </c>
      <c r="T33" s="347">
        <v>4534.8999999999996</v>
      </c>
      <c r="U33" s="346">
        <v>2199.96</v>
      </c>
      <c r="V33" s="347">
        <v>2625</v>
      </c>
      <c r="W33" s="340">
        <v>2490.0007244626904</v>
      </c>
      <c r="X33" s="347">
        <v>7433.4</v>
      </c>
    </row>
    <row r="34" spans="2:24" x14ac:dyDescent="0.15">
      <c r="B34" s="342" t="s">
        <v>49</v>
      </c>
      <c r="C34" s="343"/>
      <c r="D34" s="344"/>
      <c r="E34" s="332"/>
      <c r="F34" s="333"/>
      <c r="G34" s="208"/>
      <c r="H34" s="333"/>
      <c r="I34" s="332"/>
      <c r="J34" s="333"/>
      <c r="K34" s="208"/>
      <c r="L34" s="333"/>
      <c r="M34" s="332"/>
      <c r="N34" s="333"/>
      <c r="O34" s="208"/>
      <c r="P34" s="333"/>
      <c r="Q34" s="332"/>
      <c r="R34" s="333"/>
      <c r="S34" s="208"/>
      <c r="T34" s="333"/>
      <c r="U34" s="332"/>
      <c r="V34" s="333"/>
      <c r="W34" s="208"/>
      <c r="X34" s="333"/>
    </row>
    <row r="35" spans="2:24" ht="12" customHeight="1" x14ac:dyDescent="0.15">
      <c r="B35" s="342">
        <v>40904</v>
      </c>
      <c r="C35" s="343"/>
      <c r="D35" s="344">
        <v>40906</v>
      </c>
      <c r="E35" s="373">
        <v>0</v>
      </c>
      <c r="F35" s="373">
        <v>0</v>
      </c>
      <c r="G35" s="373">
        <v>0</v>
      </c>
      <c r="H35" s="347">
        <v>15346.9</v>
      </c>
      <c r="I35" s="373">
        <v>0</v>
      </c>
      <c r="J35" s="373">
        <v>0</v>
      </c>
      <c r="K35" s="373">
        <v>0</v>
      </c>
      <c r="L35" s="347">
        <v>4843.7</v>
      </c>
      <c r="M35" s="345">
        <v>0</v>
      </c>
      <c r="N35" s="345">
        <v>0</v>
      </c>
      <c r="O35" s="345">
        <v>0</v>
      </c>
      <c r="P35" s="347">
        <v>107.2</v>
      </c>
      <c r="Q35" s="373">
        <v>0</v>
      </c>
      <c r="R35" s="373">
        <v>0</v>
      </c>
      <c r="S35" s="373">
        <v>0</v>
      </c>
      <c r="T35" s="347">
        <v>2188.1</v>
      </c>
      <c r="U35" s="373">
        <v>0</v>
      </c>
      <c r="V35" s="373">
        <v>0</v>
      </c>
      <c r="W35" s="373">
        <v>0</v>
      </c>
      <c r="X35" s="347">
        <v>6006</v>
      </c>
    </row>
    <row r="36" spans="2:24" ht="12" customHeight="1" x14ac:dyDescent="0.15">
      <c r="B36" s="342" t="s">
        <v>50</v>
      </c>
      <c r="C36" s="343"/>
      <c r="D36" s="344"/>
      <c r="E36" s="332"/>
      <c r="F36" s="333"/>
      <c r="G36" s="208"/>
      <c r="H36" s="333"/>
      <c r="I36" s="332"/>
      <c r="J36" s="333"/>
      <c r="K36" s="208"/>
      <c r="L36" s="333"/>
      <c r="M36" s="332"/>
      <c r="N36" s="333"/>
      <c r="O36" s="208"/>
      <c r="P36" s="333"/>
      <c r="Q36" s="332"/>
      <c r="R36" s="333"/>
      <c r="S36" s="208"/>
      <c r="T36" s="333"/>
      <c r="U36" s="332"/>
      <c r="V36" s="333"/>
      <c r="W36" s="208"/>
      <c r="X36" s="333"/>
    </row>
    <row r="37" spans="2:24" ht="12" customHeight="1" x14ac:dyDescent="0.15">
      <c r="B37" s="351"/>
      <c r="C37" s="352"/>
      <c r="D37" s="353"/>
      <c r="E37" s="374"/>
      <c r="F37" s="375"/>
      <c r="G37" s="376"/>
      <c r="H37" s="375"/>
      <c r="I37" s="374"/>
      <c r="J37" s="375"/>
      <c r="K37" s="376"/>
      <c r="L37" s="375"/>
      <c r="M37" s="377"/>
      <c r="N37" s="377"/>
      <c r="O37" s="369"/>
      <c r="P37" s="375"/>
      <c r="Q37" s="374"/>
      <c r="R37" s="375"/>
      <c r="S37" s="376"/>
      <c r="T37" s="375"/>
      <c r="U37" s="374"/>
      <c r="V37" s="375"/>
      <c r="W37" s="376"/>
      <c r="X37" s="375"/>
    </row>
    <row r="38" spans="2:24" ht="6" customHeight="1" x14ac:dyDescent="0.15">
      <c r="B38" s="319"/>
      <c r="C38" s="340"/>
      <c r="D38" s="340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</row>
    <row r="39" spans="2:24" ht="12.75" customHeight="1" x14ac:dyDescent="0.15">
      <c r="B39" s="313" t="s">
        <v>31</v>
      </c>
      <c r="C39" s="312" t="s">
        <v>197</v>
      </c>
    </row>
    <row r="40" spans="2:24" ht="12.75" customHeight="1" x14ac:dyDescent="0.15">
      <c r="B40" s="354" t="s">
        <v>29</v>
      </c>
      <c r="C40" s="312" t="s">
        <v>35</v>
      </c>
    </row>
    <row r="41" spans="2:24" x14ac:dyDescent="0.15">
      <c r="B41" s="354"/>
    </row>
    <row r="42" spans="2:24" x14ac:dyDescent="0.15">
      <c r="B42" s="354"/>
    </row>
  </sheetData>
  <phoneticPr fontId="7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&amp;C-10-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75" style="312" customWidth="1"/>
    <col min="2" max="2" width="5.875" style="312" customWidth="1"/>
    <col min="3" max="3" width="2.5" style="312" customWidth="1"/>
    <col min="4" max="5" width="5.5" style="312" customWidth="1"/>
    <col min="6" max="7" width="5.875" style="312" customWidth="1"/>
    <col min="8" max="8" width="7.75" style="312" customWidth="1"/>
    <col min="9" max="9" width="5.5" style="312" customWidth="1"/>
    <col min="10" max="10" width="5.75" style="312" customWidth="1"/>
    <col min="11" max="11" width="5.875" style="312" customWidth="1"/>
    <col min="12" max="12" width="7.75" style="312" customWidth="1"/>
    <col min="13" max="13" width="5.375" style="312" customWidth="1"/>
    <col min="14" max="14" width="6" style="312" customWidth="1"/>
    <col min="15" max="15" width="5.875" style="312" customWidth="1"/>
    <col min="16" max="16" width="7.625" style="312" customWidth="1"/>
    <col min="17" max="19" width="5.875" style="312" customWidth="1"/>
    <col min="20" max="20" width="7.625" style="312" customWidth="1"/>
    <col min="21" max="23" width="5.875" style="312" customWidth="1"/>
    <col min="24" max="24" width="7.625" style="312" customWidth="1"/>
    <col min="25" max="16384" width="7.5" style="312"/>
  </cols>
  <sheetData>
    <row r="3" spans="2:26" x14ac:dyDescent="0.15">
      <c r="B3" s="283" t="s">
        <v>198</v>
      </c>
    </row>
    <row r="4" spans="2:26" x14ac:dyDescent="0.15">
      <c r="X4" s="313" t="s">
        <v>10</v>
      </c>
      <c r="Z4" s="208"/>
    </row>
    <row r="5" spans="2:26" ht="6" customHeight="1" x14ac:dyDescent="0.15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Z5" s="208"/>
    </row>
    <row r="6" spans="2:26" x14ac:dyDescent="0.15">
      <c r="B6" s="371"/>
      <c r="C6" s="316" t="s">
        <v>0</v>
      </c>
      <c r="D6" s="317"/>
      <c r="E6" s="358" t="s">
        <v>68</v>
      </c>
      <c r="F6" s="359"/>
      <c r="G6" s="359"/>
      <c r="H6" s="360"/>
      <c r="I6" s="358" t="s">
        <v>12</v>
      </c>
      <c r="J6" s="359"/>
      <c r="K6" s="359"/>
      <c r="L6" s="360"/>
      <c r="M6" s="358" t="s">
        <v>13</v>
      </c>
      <c r="N6" s="359"/>
      <c r="O6" s="359"/>
      <c r="P6" s="360"/>
      <c r="Q6" s="355" t="s">
        <v>69</v>
      </c>
      <c r="R6" s="356"/>
      <c r="S6" s="356"/>
      <c r="T6" s="357"/>
      <c r="U6" s="358" t="s">
        <v>15</v>
      </c>
      <c r="V6" s="359"/>
      <c r="W6" s="359"/>
      <c r="X6" s="360"/>
      <c r="Z6" s="208"/>
    </row>
    <row r="7" spans="2:26" x14ac:dyDescent="0.15">
      <c r="B7" s="318" t="s">
        <v>4</v>
      </c>
      <c r="C7" s="319"/>
      <c r="D7" s="320"/>
      <c r="E7" s="324" t="s">
        <v>5</v>
      </c>
      <c r="F7" s="322" t="s">
        <v>6</v>
      </c>
      <c r="G7" s="325" t="s">
        <v>7</v>
      </c>
      <c r="H7" s="322" t="s">
        <v>8</v>
      </c>
      <c r="I7" s="324" t="s">
        <v>5</v>
      </c>
      <c r="J7" s="322" t="s">
        <v>6</v>
      </c>
      <c r="K7" s="325" t="s">
        <v>7</v>
      </c>
      <c r="L7" s="322" t="s">
        <v>8</v>
      </c>
      <c r="M7" s="324" t="s">
        <v>5</v>
      </c>
      <c r="N7" s="322" t="s">
        <v>6</v>
      </c>
      <c r="O7" s="324" t="s">
        <v>7</v>
      </c>
      <c r="P7" s="322" t="s">
        <v>8</v>
      </c>
      <c r="Q7" s="324" t="s">
        <v>5</v>
      </c>
      <c r="R7" s="322" t="s">
        <v>6</v>
      </c>
      <c r="S7" s="325" t="s">
        <v>7</v>
      </c>
      <c r="T7" s="322" t="s">
        <v>8</v>
      </c>
      <c r="U7" s="324" t="s">
        <v>5</v>
      </c>
      <c r="V7" s="322" t="s">
        <v>6</v>
      </c>
      <c r="W7" s="325" t="s">
        <v>7</v>
      </c>
      <c r="X7" s="322" t="s">
        <v>8</v>
      </c>
      <c r="Z7" s="208"/>
    </row>
    <row r="8" spans="2:26" x14ac:dyDescent="0.15">
      <c r="B8" s="327"/>
      <c r="C8" s="314"/>
      <c r="D8" s="314"/>
      <c r="E8" s="328"/>
      <c r="F8" s="329"/>
      <c r="G8" s="330" t="s">
        <v>9</v>
      </c>
      <c r="H8" s="329"/>
      <c r="I8" s="328"/>
      <c r="J8" s="329"/>
      <c r="K8" s="330" t="s">
        <v>9</v>
      </c>
      <c r="L8" s="329"/>
      <c r="M8" s="328"/>
      <c r="N8" s="329"/>
      <c r="O8" s="328" t="s">
        <v>9</v>
      </c>
      <c r="P8" s="329"/>
      <c r="Q8" s="328"/>
      <c r="R8" s="329"/>
      <c r="S8" s="330" t="s">
        <v>9</v>
      </c>
      <c r="T8" s="329"/>
      <c r="U8" s="328"/>
      <c r="V8" s="329"/>
      <c r="W8" s="330" t="s">
        <v>9</v>
      </c>
      <c r="X8" s="329"/>
      <c r="Z8" s="208"/>
    </row>
    <row r="9" spans="2:26" ht="14.1" customHeight="1" x14ac:dyDescent="0.15">
      <c r="B9" s="315" t="s">
        <v>42</v>
      </c>
      <c r="C9" s="323">
        <v>19</v>
      </c>
      <c r="D9" s="372" t="s">
        <v>66</v>
      </c>
      <c r="E9" s="332">
        <v>630</v>
      </c>
      <c r="F9" s="333">
        <v>1260</v>
      </c>
      <c r="G9" s="208">
        <v>950</v>
      </c>
      <c r="H9" s="333">
        <v>725383</v>
      </c>
      <c r="I9" s="332">
        <v>945</v>
      </c>
      <c r="J9" s="333">
        <v>1365</v>
      </c>
      <c r="K9" s="208">
        <v>1164</v>
      </c>
      <c r="L9" s="333">
        <v>275852</v>
      </c>
      <c r="M9" s="332">
        <v>998</v>
      </c>
      <c r="N9" s="333">
        <v>1365</v>
      </c>
      <c r="O9" s="208">
        <v>1190</v>
      </c>
      <c r="P9" s="333">
        <v>197537</v>
      </c>
      <c r="Q9" s="332">
        <v>998</v>
      </c>
      <c r="R9" s="333">
        <v>1441</v>
      </c>
      <c r="S9" s="208">
        <v>1196</v>
      </c>
      <c r="T9" s="333">
        <v>193547</v>
      </c>
      <c r="U9" s="332">
        <v>893</v>
      </c>
      <c r="V9" s="333">
        <v>1313</v>
      </c>
      <c r="W9" s="208">
        <v>1081</v>
      </c>
      <c r="X9" s="333">
        <v>299003</v>
      </c>
      <c r="Z9" s="208"/>
    </row>
    <row r="10" spans="2:26" ht="14.1" customHeight="1" x14ac:dyDescent="0.15">
      <c r="B10" s="332"/>
      <c r="C10" s="323">
        <v>20</v>
      </c>
      <c r="D10" s="208"/>
      <c r="E10" s="332">
        <v>683</v>
      </c>
      <c r="F10" s="333">
        <v>1187</v>
      </c>
      <c r="G10" s="208">
        <v>857</v>
      </c>
      <c r="H10" s="333">
        <v>769113</v>
      </c>
      <c r="I10" s="332">
        <v>998</v>
      </c>
      <c r="J10" s="333">
        <v>1418</v>
      </c>
      <c r="K10" s="208">
        <v>1172</v>
      </c>
      <c r="L10" s="333">
        <v>318575</v>
      </c>
      <c r="M10" s="332">
        <v>998</v>
      </c>
      <c r="N10" s="333">
        <v>1418</v>
      </c>
      <c r="O10" s="208">
        <v>1176</v>
      </c>
      <c r="P10" s="333">
        <v>214151</v>
      </c>
      <c r="Q10" s="332">
        <v>998</v>
      </c>
      <c r="R10" s="333">
        <v>1418</v>
      </c>
      <c r="S10" s="208">
        <v>1193</v>
      </c>
      <c r="T10" s="333">
        <v>229548</v>
      </c>
      <c r="U10" s="332">
        <v>945</v>
      </c>
      <c r="V10" s="333">
        <v>1365</v>
      </c>
      <c r="W10" s="208">
        <v>1137</v>
      </c>
      <c r="X10" s="333">
        <v>375533</v>
      </c>
      <c r="Z10" s="208"/>
    </row>
    <row r="11" spans="2:26" ht="14.1" customHeight="1" x14ac:dyDescent="0.15">
      <c r="B11" s="332"/>
      <c r="C11" s="323">
        <v>21</v>
      </c>
      <c r="D11" s="208"/>
      <c r="E11" s="332">
        <v>630</v>
      </c>
      <c r="F11" s="333">
        <v>1176</v>
      </c>
      <c r="G11" s="208">
        <v>862</v>
      </c>
      <c r="H11" s="333">
        <v>878587</v>
      </c>
      <c r="I11" s="332">
        <v>998</v>
      </c>
      <c r="J11" s="333">
        <v>1365</v>
      </c>
      <c r="K11" s="208">
        <v>1174</v>
      </c>
      <c r="L11" s="333">
        <v>333349</v>
      </c>
      <c r="M11" s="332">
        <v>998</v>
      </c>
      <c r="N11" s="333">
        <v>1418</v>
      </c>
      <c r="O11" s="208">
        <v>1184</v>
      </c>
      <c r="P11" s="333">
        <v>223266</v>
      </c>
      <c r="Q11" s="332">
        <v>998</v>
      </c>
      <c r="R11" s="333">
        <v>1391</v>
      </c>
      <c r="S11" s="208">
        <v>1191</v>
      </c>
      <c r="T11" s="333">
        <v>217735</v>
      </c>
      <c r="U11" s="332">
        <v>914</v>
      </c>
      <c r="V11" s="333">
        <v>1328</v>
      </c>
      <c r="W11" s="208">
        <v>1096</v>
      </c>
      <c r="X11" s="333">
        <v>364076</v>
      </c>
      <c r="Z11" s="208"/>
    </row>
    <row r="12" spans="2:26" ht="14.1" customHeight="1" x14ac:dyDescent="0.15">
      <c r="B12" s="327"/>
      <c r="C12" s="330">
        <v>22</v>
      </c>
      <c r="D12" s="336"/>
      <c r="E12" s="335">
        <v>630</v>
      </c>
      <c r="F12" s="335">
        <v>1155</v>
      </c>
      <c r="G12" s="335">
        <v>827</v>
      </c>
      <c r="H12" s="335">
        <v>613763</v>
      </c>
      <c r="I12" s="335">
        <v>788</v>
      </c>
      <c r="J12" s="335">
        <v>1365</v>
      </c>
      <c r="K12" s="335">
        <v>1099</v>
      </c>
      <c r="L12" s="335">
        <v>243511</v>
      </c>
      <c r="M12" s="335">
        <v>788</v>
      </c>
      <c r="N12" s="335">
        <v>1418</v>
      </c>
      <c r="O12" s="335">
        <v>1102</v>
      </c>
      <c r="P12" s="335">
        <v>156613</v>
      </c>
      <c r="Q12" s="335">
        <v>893</v>
      </c>
      <c r="R12" s="335">
        <v>1365</v>
      </c>
      <c r="S12" s="335">
        <v>1113</v>
      </c>
      <c r="T12" s="335">
        <v>132290</v>
      </c>
      <c r="U12" s="335">
        <v>735</v>
      </c>
      <c r="V12" s="335">
        <v>1281</v>
      </c>
      <c r="W12" s="335">
        <v>1039</v>
      </c>
      <c r="X12" s="336">
        <v>231539</v>
      </c>
      <c r="Z12" s="208"/>
    </row>
    <row r="13" spans="2:26" ht="14.1" customHeight="1" x14ac:dyDescent="0.15">
      <c r="B13" s="301"/>
      <c r="C13" s="294">
        <v>12</v>
      </c>
      <c r="D13" s="304"/>
      <c r="E13" s="333">
        <v>630</v>
      </c>
      <c r="F13" s="333">
        <v>997.5</v>
      </c>
      <c r="G13" s="333">
        <v>758.69552509574692</v>
      </c>
      <c r="H13" s="333">
        <v>45055</v>
      </c>
      <c r="I13" s="333">
        <v>787.5</v>
      </c>
      <c r="J13" s="333">
        <v>1365</v>
      </c>
      <c r="K13" s="333">
        <v>1052.1234894805259</v>
      </c>
      <c r="L13" s="333">
        <v>19215</v>
      </c>
      <c r="M13" s="333">
        <v>787.5</v>
      </c>
      <c r="N13" s="333">
        <v>1365</v>
      </c>
      <c r="O13" s="333">
        <v>1058.8886999536248</v>
      </c>
      <c r="P13" s="333">
        <v>9777</v>
      </c>
      <c r="Q13" s="333">
        <v>892.5</v>
      </c>
      <c r="R13" s="333">
        <v>1365</v>
      </c>
      <c r="S13" s="333">
        <v>1062.573291734861</v>
      </c>
      <c r="T13" s="333">
        <v>7198</v>
      </c>
      <c r="U13" s="333">
        <v>735</v>
      </c>
      <c r="V13" s="333">
        <v>1260</v>
      </c>
      <c r="W13" s="333">
        <v>999.29406375961889</v>
      </c>
      <c r="X13" s="334">
        <v>18598</v>
      </c>
    </row>
    <row r="14" spans="2:26" ht="14.1" customHeight="1" x14ac:dyDescent="0.15">
      <c r="B14" s="301" t="s">
        <v>76</v>
      </c>
      <c r="C14" s="294">
        <v>1</v>
      </c>
      <c r="D14" s="304" t="s">
        <v>77</v>
      </c>
      <c r="E14" s="333">
        <v>682.5</v>
      </c>
      <c r="F14" s="333">
        <v>1102.5</v>
      </c>
      <c r="G14" s="333">
        <v>737.50131472920827</v>
      </c>
      <c r="H14" s="333">
        <v>28513</v>
      </c>
      <c r="I14" s="333">
        <v>892.5</v>
      </c>
      <c r="J14" s="333">
        <v>1323</v>
      </c>
      <c r="K14" s="333">
        <v>1053.9352341239278</v>
      </c>
      <c r="L14" s="333">
        <v>11065</v>
      </c>
      <c r="M14" s="333">
        <v>892.5</v>
      </c>
      <c r="N14" s="333">
        <v>1365</v>
      </c>
      <c r="O14" s="333">
        <v>1074.4382609818012</v>
      </c>
      <c r="P14" s="333">
        <v>6695</v>
      </c>
      <c r="Q14" s="333">
        <v>892.5</v>
      </c>
      <c r="R14" s="333">
        <v>1365</v>
      </c>
      <c r="S14" s="333">
        <v>1079.6057448768136</v>
      </c>
      <c r="T14" s="333">
        <v>6423</v>
      </c>
      <c r="U14" s="333">
        <v>735</v>
      </c>
      <c r="V14" s="333">
        <v>1249.5</v>
      </c>
      <c r="W14" s="333">
        <v>989.85910432439391</v>
      </c>
      <c r="X14" s="334">
        <v>9687</v>
      </c>
    </row>
    <row r="15" spans="2:26" ht="14.1" customHeight="1" x14ac:dyDescent="0.15">
      <c r="B15" s="301"/>
      <c r="C15" s="294">
        <v>2</v>
      </c>
      <c r="D15" s="304"/>
      <c r="E15" s="333">
        <v>651</v>
      </c>
      <c r="F15" s="333">
        <v>1155</v>
      </c>
      <c r="G15" s="333">
        <v>794.74235198567249</v>
      </c>
      <c r="H15" s="333">
        <v>24473.399999999998</v>
      </c>
      <c r="I15" s="333">
        <v>840</v>
      </c>
      <c r="J15" s="333">
        <v>1365</v>
      </c>
      <c r="K15" s="333">
        <v>1075.3364325947084</v>
      </c>
      <c r="L15" s="333">
        <v>20761.800000000003</v>
      </c>
      <c r="M15" s="333">
        <v>892.5</v>
      </c>
      <c r="N15" s="333">
        <v>1365</v>
      </c>
      <c r="O15" s="333">
        <v>1083.555369397076</v>
      </c>
      <c r="P15" s="333">
        <v>7614.5</v>
      </c>
      <c r="Q15" s="333">
        <v>892.5</v>
      </c>
      <c r="R15" s="333">
        <v>1365</v>
      </c>
      <c r="S15" s="333">
        <v>1091.5261475257923</v>
      </c>
      <c r="T15" s="333">
        <v>5559.2999999999993</v>
      </c>
      <c r="U15" s="333">
        <v>834.75</v>
      </c>
      <c r="V15" s="333">
        <v>1249.5</v>
      </c>
      <c r="W15" s="333">
        <v>1026.0319980794295</v>
      </c>
      <c r="X15" s="334">
        <v>9774.1</v>
      </c>
    </row>
    <row r="16" spans="2:26" ht="14.1" customHeight="1" x14ac:dyDescent="0.15">
      <c r="B16" s="301"/>
      <c r="C16" s="294">
        <v>3</v>
      </c>
      <c r="D16" s="304"/>
      <c r="E16" s="333">
        <v>714</v>
      </c>
      <c r="F16" s="333">
        <v>1257.9000000000001</v>
      </c>
      <c r="G16" s="333">
        <v>859.19696695804873</v>
      </c>
      <c r="H16" s="333">
        <v>48245.3</v>
      </c>
      <c r="I16" s="333">
        <v>892.5</v>
      </c>
      <c r="J16" s="333">
        <v>1365</v>
      </c>
      <c r="K16" s="333">
        <v>1103.0438673395201</v>
      </c>
      <c r="L16" s="333">
        <v>21805.199999999997</v>
      </c>
      <c r="M16" s="333">
        <v>892.5</v>
      </c>
      <c r="N16" s="333">
        <v>1365</v>
      </c>
      <c r="O16" s="333">
        <v>1104.5495749080881</v>
      </c>
      <c r="P16" s="333">
        <v>11533.2</v>
      </c>
      <c r="Q16" s="333">
        <v>892.5</v>
      </c>
      <c r="R16" s="333">
        <v>1365</v>
      </c>
      <c r="S16" s="333">
        <v>1118.1089008002418</v>
      </c>
      <c r="T16" s="333">
        <v>10404.700000000001</v>
      </c>
      <c r="U16" s="333">
        <v>840</v>
      </c>
      <c r="V16" s="333">
        <v>1290.03</v>
      </c>
      <c r="W16" s="333">
        <v>1066.8771206649863</v>
      </c>
      <c r="X16" s="334">
        <v>13947.1</v>
      </c>
    </row>
    <row r="17" spans="2:24" ht="14.1" customHeight="1" x14ac:dyDescent="0.15">
      <c r="B17" s="301"/>
      <c r="C17" s="294">
        <v>4</v>
      </c>
      <c r="D17" s="304"/>
      <c r="E17" s="333">
        <v>735</v>
      </c>
      <c r="F17" s="333">
        <v>1290.45</v>
      </c>
      <c r="G17" s="333">
        <v>876.51639485372618</v>
      </c>
      <c r="H17" s="333">
        <v>51287.8</v>
      </c>
      <c r="I17" s="333">
        <v>892.5</v>
      </c>
      <c r="J17" s="333">
        <v>1365</v>
      </c>
      <c r="K17" s="333">
        <v>1094.6179128802844</v>
      </c>
      <c r="L17" s="333">
        <v>25107.200000000001</v>
      </c>
      <c r="M17" s="333">
        <v>892.5</v>
      </c>
      <c r="N17" s="333">
        <v>1365</v>
      </c>
      <c r="O17" s="333">
        <v>1105.2832564496844</v>
      </c>
      <c r="P17" s="333">
        <v>13313.199999999999</v>
      </c>
      <c r="Q17" s="333">
        <v>892.5</v>
      </c>
      <c r="R17" s="333">
        <v>1365</v>
      </c>
      <c r="S17" s="333">
        <v>1115.7236483029169</v>
      </c>
      <c r="T17" s="333">
        <v>12238.7</v>
      </c>
      <c r="U17" s="333">
        <v>840</v>
      </c>
      <c r="V17" s="333">
        <v>1249.5</v>
      </c>
      <c r="W17" s="333">
        <v>1027.1636559027049</v>
      </c>
      <c r="X17" s="334">
        <v>18120.7</v>
      </c>
    </row>
    <row r="18" spans="2:24" ht="14.1" customHeight="1" x14ac:dyDescent="0.15">
      <c r="B18" s="301"/>
      <c r="C18" s="294">
        <v>5</v>
      </c>
      <c r="D18" s="304"/>
      <c r="E18" s="333">
        <v>756</v>
      </c>
      <c r="F18" s="333">
        <v>1260</v>
      </c>
      <c r="G18" s="333">
        <v>926.57524019735126</v>
      </c>
      <c r="H18" s="333">
        <v>45592.3</v>
      </c>
      <c r="I18" s="333">
        <v>945</v>
      </c>
      <c r="J18" s="333">
        <v>1365</v>
      </c>
      <c r="K18" s="333">
        <v>1109.624547159631</v>
      </c>
      <c r="L18" s="333">
        <v>20799.399999999998</v>
      </c>
      <c r="M18" s="333">
        <v>945</v>
      </c>
      <c r="N18" s="333">
        <v>1470</v>
      </c>
      <c r="O18" s="333">
        <v>1130.3974463905711</v>
      </c>
      <c r="P18" s="333">
        <v>12068.900000000001</v>
      </c>
      <c r="Q18" s="333">
        <v>945</v>
      </c>
      <c r="R18" s="333">
        <v>1470</v>
      </c>
      <c r="S18" s="333">
        <v>1144.0668144395186</v>
      </c>
      <c r="T18" s="333">
        <v>10367.4</v>
      </c>
      <c r="U18" s="333">
        <v>892.5</v>
      </c>
      <c r="V18" s="333">
        <v>1254.75</v>
      </c>
      <c r="W18" s="333">
        <v>1062.272825107158</v>
      </c>
      <c r="X18" s="334">
        <v>16353.1</v>
      </c>
    </row>
    <row r="19" spans="2:24" ht="14.1" customHeight="1" x14ac:dyDescent="0.15">
      <c r="B19" s="301"/>
      <c r="C19" s="294">
        <v>6</v>
      </c>
      <c r="D19" s="304"/>
      <c r="E19" s="333">
        <v>735</v>
      </c>
      <c r="F19" s="333">
        <v>1155</v>
      </c>
      <c r="G19" s="333">
        <v>922.21600957639896</v>
      </c>
      <c r="H19" s="333">
        <v>22019</v>
      </c>
      <c r="I19" s="333">
        <v>945</v>
      </c>
      <c r="J19" s="333">
        <v>1365</v>
      </c>
      <c r="K19" s="333">
        <v>1128.5949321619903</v>
      </c>
      <c r="L19" s="333">
        <v>7081</v>
      </c>
      <c r="M19" s="333">
        <v>945</v>
      </c>
      <c r="N19" s="333">
        <v>1365</v>
      </c>
      <c r="O19" s="333">
        <v>1144.6480576931938</v>
      </c>
      <c r="P19" s="333">
        <v>4871.1000000000004</v>
      </c>
      <c r="Q19" s="333">
        <v>945</v>
      </c>
      <c r="R19" s="333">
        <v>1365</v>
      </c>
      <c r="S19" s="333">
        <v>1124.5738068317069</v>
      </c>
      <c r="T19" s="333">
        <v>5500</v>
      </c>
      <c r="U19" s="333">
        <v>892.5</v>
      </c>
      <c r="V19" s="333">
        <v>1254.75</v>
      </c>
      <c r="W19" s="333">
        <v>1051.4885354347311</v>
      </c>
      <c r="X19" s="334">
        <v>4829.8999999999996</v>
      </c>
    </row>
    <row r="20" spans="2:24" ht="14.1" customHeight="1" x14ac:dyDescent="0.15">
      <c r="B20" s="301"/>
      <c r="C20" s="294">
        <v>7</v>
      </c>
      <c r="D20" s="304"/>
      <c r="E20" s="333">
        <v>735</v>
      </c>
      <c r="F20" s="334">
        <v>1207.5</v>
      </c>
      <c r="G20" s="333">
        <v>876.34022910543365</v>
      </c>
      <c r="H20" s="333">
        <v>27535</v>
      </c>
      <c r="I20" s="333">
        <v>892.5</v>
      </c>
      <c r="J20" s="333">
        <v>1365</v>
      </c>
      <c r="K20" s="333">
        <v>1081.2869225573404</v>
      </c>
      <c r="L20" s="333">
        <v>9474.2999999999993</v>
      </c>
      <c r="M20" s="333">
        <v>840</v>
      </c>
      <c r="N20" s="334">
        <v>1365</v>
      </c>
      <c r="O20" s="333">
        <v>1091.6805091016724</v>
      </c>
      <c r="P20" s="333">
        <v>5167.2</v>
      </c>
      <c r="Q20" s="333">
        <v>945</v>
      </c>
      <c r="R20" s="333">
        <v>1365</v>
      </c>
      <c r="S20" s="333">
        <v>1108.2916602167184</v>
      </c>
      <c r="T20" s="333">
        <v>6283.7</v>
      </c>
      <c r="U20" s="333">
        <v>892.5</v>
      </c>
      <c r="V20" s="333">
        <v>1260</v>
      </c>
      <c r="W20" s="333">
        <v>1018.2269083459515</v>
      </c>
      <c r="X20" s="334">
        <v>5412.3</v>
      </c>
    </row>
    <row r="21" spans="2:24" ht="14.1" customHeight="1" x14ac:dyDescent="0.15">
      <c r="B21" s="301"/>
      <c r="C21" s="294">
        <v>8</v>
      </c>
      <c r="D21" s="304"/>
      <c r="E21" s="333">
        <v>703.5</v>
      </c>
      <c r="F21" s="333">
        <v>1102.5</v>
      </c>
      <c r="G21" s="333">
        <v>937.22368595846444</v>
      </c>
      <c r="H21" s="333">
        <v>38591.399999999994</v>
      </c>
      <c r="I21" s="333">
        <v>892.5</v>
      </c>
      <c r="J21" s="333">
        <v>1365</v>
      </c>
      <c r="K21" s="333">
        <v>1125.1331631955522</v>
      </c>
      <c r="L21" s="333">
        <v>13123.9</v>
      </c>
      <c r="M21" s="333">
        <v>892.5</v>
      </c>
      <c r="N21" s="333">
        <v>1365</v>
      </c>
      <c r="O21" s="333">
        <v>1085.4488398630658</v>
      </c>
      <c r="P21" s="333">
        <v>7541.6</v>
      </c>
      <c r="Q21" s="333">
        <v>945</v>
      </c>
      <c r="R21" s="333">
        <v>1365</v>
      </c>
      <c r="S21" s="333">
        <v>1087.2926330150069</v>
      </c>
      <c r="T21" s="333">
        <v>5326.2999999999993</v>
      </c>
      <c r="U21" s="333">
        <v>892.5</v>
      </c>
      <c r="V21" s="333">
        <v>1155</v>
      </c>
      <c r="W21" s="333">
        <v>1003.2991316816699</v>
      </c>
      <c r="X21" s="334">
        <v>6562.2999999999993</v>
      </c>
    </row>
    <row r="22" spans="2:24" ht="14.1" customHeight="1" x14ac:dyDescent="0.15">
      <c r="B22" s="301"/>
      <c r="C22" s="294">
        <v>9</v>
      </c>
      <c r="D22" s="304"/>
      <c r="E22" s="333">
        <v>787.5</v>
      </c>
      <c r="F22" s="333">
        <v>1220.1000000000001</v>
      </c>
      <c r="G22" s="333">
        <v>986.49243904511104</v>
      </c>
      <c r="H22" s="333">
        <v>23910.400000000001</v>
      </c>
      <c r="I22" s="333">
        <v>945</v>
      </c>
      <c r="J22" s="333">
        <v>1312.5</v>
      </c>
      <c r="K22" s="333">
        <v>1132.3353916370227</v>
      </c>
      <c r="L22" s="333">
        <v>15733.3</v>
      </c>
      <c r="M22" s="333">
        <v>994.77</v>
      </c>
      <c r="N22" s="333">
        <v>1312.5</v>
      </c>
      <c r="O22" s="333">
        <v>1151.3747490828548</v>
      </c>
      <c r="P22" s="333">
        <v>9788.9</v>
      </c>
      <c r="Q22" s="333">
        <v>997.5</v>
      </c>
      <c r="R22" s="333">
        <v>1312.5</v>
      </c>
      <c r="S22" s="333">
        <v>1144.9266304347827</v>
      </c>
      <c r="T22" s="334">
        <v>7763.6</v>
      </c>
      <c r="U22" s="333">
        <v>892.5</v>
      </c>
      <c r="V22" s="333">
        <v>1155</v>
      </c>
      <c r="W22" s="333">
        <v>1053.1922833649589</v>
      </c>
      <c r="X22" s="334">
        <v>12267.4</v>
      </c>
    </row>
    <row r="23" spans="2:24" ht="14.1" customHeight="1" x14ac:dyDescent="0.15">
      <c r="B23" s="301"/>
      <c r="C23" s="294">
        <v>10</v>
      </c>
      <c r="D23" s="304"/>
      <c r="E23" s="333">
        <v>714</v>
      </c>
      <c r="F23" s="333">
        <v>998.02500000000009</v>
      </c>
      <c r="G23" s="333">
        <v>842.16517575910302</v>
      </c>
      <c r="H23" s="333">
        <v>22111.200000000001</v>
      </c>
      <c r="I23" s="333">
        <v>1000.02</v>
      </c>
      <c r="J23" s="333">
        <v>1207.5</v>
      </c>
      <c r="K23" s="333">
        <v>1114.2243317776836</v>
      </c>
      <c r="L23" s="333">
        <v>14280.599999999999</v>
      </c>
      <c r="M23" s="333">
        <v>1029</v>
      </c>
      <c r="N23" s="333">
        <v>1207.5</v>
      </c>
      <c r="O23" s="333">
        <v>1122.4636636636637</v>
      </c>
      <c r="P23" s="333">
        <v>9223</v>
      </c>
      <c r="Q23" s="333">
        <v>997.5</v>
      </c>
      <c r="R23" s="333">
        <v>1200.0450000000001</v>
      </c>
      <c r="S23" s="333">
        <v>1126.8179016150907</v>
      </c>
      <c r="T23" s="333">
        <v>6053.0999999999995</v>
      </c>
      <c r="U23" s="333">
        <v>800.52</v>
      </c>
      <c r="V23" s="333">
        <v>1050</v>
      </c>
      <c r="W23" s="333">
        <v>950.803470523741</v>
      </c>
      <c r="X23" s="334">
        <v>9656.9</v>
      </c>
    </row>
    <row r="24" spans="2:24" ht="14.1" customHeight="1" x14ac:dyDescent="0.15">
      <c r="B24" s="301"/>
      <c r="C24" s="294">
        <v>11</v>
      </c>
      <c r="D24" s="304"/>
      <c r="E24" s="333">
        <v>587.68500000000006</v>
      </c>
      <c r="F24" s="333">
        <v>945</v>
      </c>
      <c r="G24" s="333">
        <v>746.51086049422793</v>
      </c>
      <c r="H24" s="333">
        <v>35543.300000000003</v>
      </c>
      <c r="I24" s="333">
        <v>945</v>
      </c>
      <c r="J24" s="333">
        <v>1260</v>
      </c>
      <c r="K24" s="333">
        <v>1054.0879944067121</v>
      </c>
      <c r="L24" s="333">
        <v>26382.6</v>
      </c>
      <c r="M24" s="333">
        <v>945</v>
      </c>
      <c r="N24" s="333">
        <v>1293.6000000000001</v>
      </c>
      <c r="O24" s="333">
        <v>1080.6465716486903</v>
      </c>
      <c r="P24" s="333">
        <v>16186.900000000001</v>
      </c>
      <c r="Q24" s="333">
        <v>945</v>
      </c>
      <c r="R24" s="333">
        <v>1312.5</v>
      </c>
      <c r="S24" s="333">
        <v>1061.1920420204347</v>
      </c>
      <c r="T24" s="333">
        <v>14852.4</v>
      </c>
      <c r="U24" s="333">
        <v>735</v>
      </c>
      <c r="V24" s="333">
        <v>1155</v>
      </c>
      <c r="W24" s="333">
        <v>948.76198383575661</v>
      </c>
      <c r="X24" s="334">
        <v>17974.7</v>
      </c>
    </row>
    <row r="25" spans="2:24" ht="14.1" customHeight="1" x14ac:dyDescent="0.15">
      <c r="B25" s="295"/>
      <c r="C25" s="299">
        <v>12</v>
      </c>
      <c r="D25" s="306"/>
      <c r="E25" s="335">
        <v>582.75</v>
      </c>
      <c r="F25" s="335">
        <v>840</v>
      </c>
      <c r="G25" s="335">
        <v>724.48303656095243</v>
      </c>
      <c r="H25" s="335">
        <v>32276.400000000001</v>
      </c>
      <c r="I25" s="335">
        <v>892.5</v>
      </c>
      <c r="J25" s="335">
        <v>1260</v>
      </c>
      <c r="K25" s="335">
        <v>1038.4099247908905</v>
      </c>
      <c r="L25" s="335">
        <v>18978.900000000001</v>
      </c>
      <c r="M25" s="335">
        <v>945</v>
      </c>
      <c r="N25" s="335">
        <v>1207.5</v>
      </c>
      <c r="O25" s="335">
        <v>1115.4504188750213</v>
      </c>
      <c r="P25" s="335">
        <v>13995.6</v>
      </c>
      <c r="Q25" s="335">
        <v>966</v>
      </c>
      <c r="R25" s="335">
        <v>1312.5</v>
      </c>
      <c r="S25" s="335">
        <v>1082.8054828802183</v>
      </c>
      <c r="T25" s="335">
        <v>10799.100000000002</v>
      </c>
      <c r="U25" s="335">
        <v>777</v>
      </c>
      <c r="V25" s="335">
        <v>1080.03</v>
      </c>
      <c r="W25" s="335">
        <v>906.93449432816737</v>
      </c>
      <c r="X25" s="336">
        <v>16880</v>
      </c>
    </row>
    <row r="26" spans="2:24" x14ac:dyDescent="0.15">
      <c r="B26" s="321" t="s">
        <v>45</v>
      </c>
      <c r="C26" s="340"/>
      <c r="D26" s="341"/>
      <c r="E26" s="332"/>
      <c r="F26" s="333"/>
      <c r="G26" s="208"/>
      <c r="H26" s="333"/>
      <c r="I26" s="332"/>
      <c r="J26" s="333"/>
      <c r="K26" s="208"/>
      <c r="L26" s="333"/>
      <c r="M26" s="332"/>
      <c r="N26" s="333"/>
      <c r="O26" s="208"/>
      <c r="P26" s="333"/>
      <c r="Q26" s="332"/>
      <c r="R26" s="333"/>
      <c r="S26" s="208"/>
      <c r="T26" s="333"/>
      <c r="U26" s="332"/>
      <c r="V26" s="333"/>
      <c r="W26" s="208"/>
      <c r="X26" s="333"/>
    </row>
    <row r="27" spans="2:24" x14ac:dyDescent="0.15">
      <c r="B27" s="321"/>
      <c r="C27" s="340"/>
      <c r="D27" s="341"/>
      <c r="E27" s="332"/>
      <c r="F27" s="333"/>
      <c r="G27" s="208"/>
      <c r="H27" s="333"/>
      <c r="I27" s="332"/>
      <c r="J27" s="333"/>
      <c r="K27" s="208"/>
      <c r="L27" s="333"/>
      <c r="M27" s="332"/>
      <c r="N27" s="333"/>
      <c r="O27" s="208"/>
      <c r="P27" s="333"/>
      <c r="Q27" s="332"/>
      <c r="R27" s="333"/>
      <c r="S27" s="208"/>
      <c r="T27" s="333"/>
      <c r="U27" s="332"/>
      <c r="V27" s="333"/>
      <c r="W27" s="208"/>
      <c r="X27" s="333"/>
    </row>
    <row r="28" spans="2:24" x14ac:dyDescent="0.15">
      <c r="B28" s="318" t="s">
        <v>46</v>
      </c>
      <c r="C28" s="340"/>
      <c r="D28" s="341"/>
      <c r="E28" s="332"/>
      <c r="F28" s="333"/>
      <c r="G28" s="208"/>
      <c r="H28" s="333"/>
      <c r="I28" s="332"/>
      <c r="J28" s="333"/>
      <c r="K28" s="208"/>
      <c r="L28" s="333"/>
      <c r="M28" s="332"/>
      <c r="N28" s="333"/>
      <c r="O28" s="208"/>
      <c r="P28" s="333"/>
      <c r="Q28" s="332"/>
      <c r="R28" s="333"/>
      <c r="S28" s="208"/>
      <c r="T28" s="333"/>
      <c r="U28" s="332"/>
      <c r="V28" s="333"/>
      <c r="W28" s="208"/>
      <c r="X28" s="333"/>
    </row>
    <row r="29" spans="2:24" x14ac:dyDescent="0.15">
      <c r="B29" s="342">
        <v>40883</v>
      </c>
      <c r="C29" s="343"/>
      <c r="D29" s="344">
        <v>40889</v>
      </c>
      <c r="E29" s="345">
        <v>630</v>
      </c>
      <c r="F29" s="345">
        <v>840</v>
      </c>
      <c r="G29" s="345">
        <v>753.11258575628881</v>
      </c>
      <c r="H29" s="347">
        <v>10541.2</v>
      </c>
      <c r="I29" s="345">
        <v>892.5</v>
      </c>
      <c r="J29" s="345">
        <v>1260</v>
      </c>
      <c r="K29" s="345">
        <v>1043.2884088514227</v>
      </c>
      <c r="L29" s="347">
        <v>4952.6000000000004</v>
      </c>
      <c r="M29" s="345">
        <v>945</v>
      </c>
      <c r="N29" s="345">
        <v>1207.5</v>
      </c>
      <c r="O29" s="345">
        <v>1092.9130434782608</v>
      </c>
      <c r="P29" s="347">
        <v>2818.2</v>
      </c>
      <c r="Q29" s="345">
        <v>966</v>
      </c>
      <c r="R29" s="345">
        <v>1312.5</v>
      </c>
      <c r="S29" s="345">
        <v>1065.9696003731924</v>
      </c>
      <c r="T29" s="347">
        <v>3069.3</v>
      </c>
      <c r="U29" s="345">
        <v>787.5</v>
      </c>
      <c r="V29" s="345">
        <v>1050</v>
      </c>
      <c r="W29" s="345">
        <v>897.1563961485557</v>
      </c>
      <c r="X29" s="347">
        <v>4922</v>
      </c>
    </row>
    <row r="30" spans="2:24" x14ac:dyDescent="0.15">
      <c r="B30" s="342" t="s">
        <v>47</v>
      </c>
      <c r="C30" s="343"/>
      <c r="D30" s="344"/>
      <c r="E30" s="332"/>
      <c r="F30" s="333"/>
      <c r="G30" s="208"/>
      <c r="H30" s="333"/>
      <c r="I30" s="332"/>
      <c r="J30" s="333"/>
      <c r="K30" s="208"/>
      <c r="L30" s="333"/>
      <c r="M30" s="332"/>
      <c r="N30" s="333"/>
      <c r="O30" s="208"/>
      <c r="P30" s="333"/>
      <c r="Q30" s="332"/>
      <c r="R30" s="333"/>
      <c r="S30" s="208"/>
      <c r="T30" s="333"/>
      <c r="U30" s="332"/>
      <c r="V30" s="333"/>
      <c r="W30" s="208"/>
      <c r="X30" s="333"/>
    </row>
    <row r="31" spans="2:24" x14ac:dyDescent="0.15">
      <c r="B31" s="342">
        <v>40890</v>
      </c>
      <c r="C31" s="343"/>
      <c r="D31" s="344">
        <v>40896</v>
      </c>
      <c r="E31" s="345">
        <v>588</v>
      </c>
      <c r="F31" s="345">
        <v>840</v>
      </c>
      <c r="G31" s="345">
        <v>730.36876543209883</v>
      </c>
      <c r="H31" s="347">
        <v>8163.2</v>
      </c>
      <c r="I31" s="345">
        <v>892.5</v>
      </c>
      <c r="J31" s="345">
        <v>1207.5</v>
      </c>
      <c r="K31" s="345">
        <v>1033.5687379504668</v>
      </c>
      <c r="L31" s="347">
        <v>6299.5</v>
      </c>
      <c r="M31" s="345">
        <v>997.5</v>
      </c>
      <c r="N31" s="345">
        <v>1207.5</v>
      </c>
      <c r="O31" s="345">
        <v>1113.9889603130241</v>
      </c>
      <c r="P31" s="347">
        <v>6021.1</v>
      </c>
      <c r="Q31" s="345">
        <v>966</v>
      </c>
      <c r="R31" s="345">
        <v>1260</v>
      </c>
      <c r="S31" s="345">
        <v>1093.2903865213082</v>
      </c>
      <c r="T31" s="347">
        <v>2797.5</v>
      </c>
      <c r="U31" s="345">
        <v>777</v>
      </c>
      <c r="V31" s="345">
        <v>1080.03</v>
      </c>
      <c r="W31" s="345">
        <v>909.33693045563552</v>
      </c>
      <c r="X31" s="347">
        <v>5522.4</v>
      </c>
    </row>
    <row r="32" spans="2:24" x14ac:dyDescent="0.15">
      <c r="B32" s="342" t="s">
        <v>48</v>
      </c>
      <c r="C32" s="343"/>
      <c r="D32" s="344"/>
      <c r="E32" s="332"/>
      <c r="F32" s="333"/>
      <c r="G32" s="208"/>
      <c r="H32" s="333"/>
      <c r="I32" s="332"/>
      <c r="J32" s="333"/>
      <c r="K32" s="208"/>
      <c r="L32" s="333"/>
      <c r="M32" s="332"/>
      <c r="N32" s="333"/>
      <c r="O32" s="208"/>
      <c r="P32" s="333"/>
      <c r="Q32" s="332"/>
      <c r="R32" s="333"/>
      <c r="S32" s="208"/>
      <c r="T32" s="333"/>
      <c r="U32" s="332"/>
      <c r="V32" s="333"/>
      <c r="W32" s="208"/>
      <c r="X32" s="333"/>
    </row>
    <row r="33" spans="2:24" x14ac:dyDescent="0.15">
      <c r="B33" s="342">
        <v>40897</v>
      </c>
      <c r="C33" s="343"/>
      <c r="D33" s="344">
        <v>40903</v>
      </c>
      <c r="E33" s="346">
        <v>582.75</v>
      </c>
      <c r="F33" s="347">
        <v>787.5</v>
      </c>
      <c r="G33" s="340">
        <v>700.29112341927259</v>
      </c>
      <c r="H33" s="347">
        <v>8942.6</v>
      </c>
      <c r="I33" s="346">
        <v>892.5</v>
      </c>
      <c r="J33" s="347">
        <v>1155</v>
      </c>
      <c r="K33" s="340">
        <v>1041.8767798466595</v>
      </c>
      <c r="L33" s="347">
        <v>4241.3</v>
      </c>
      <c r="M33" s="346">
        <v>1029</v>
      </c>
      <c r="N33" s="347">
        <v>1207.5</v>
      </c>
      <c r="O33" s="340">
        <v>1143.2355040142729</v>
      </c>
      <c r="P33" s="347">
        <v>3268.9</v>
      </c>
      <c r="Q33" s="346">
        <v>997.5</v>
      </c>
      <c r="R33" s="347">
        <v>1260</v>
      </c>
      <c r="S33" s="340">
        <v>1155.1165803108809</v>
      </c>
      <c r="T33" s="347">
        <v>3459.6</v>
      </c>
      <c r="U33" s="346">
        <v>787.5</v>
      </c>
      <c r="V33" s="347">
        <v>1050</v>
      </c>
      <c r="W33" s="340">
        <v>920.19470132466881</v>
      </c>
      <c r="X33" s="347">
        <v>2553.9</v>
      </c>
    </row>
    <row r="34" spans="2:24" x14ac:dyDescent="0.15">
      <c r="B34" s="342" t="s">
        <v>49</v>
      </c>
      <c r="C34" s="343"/>
      <c r="D34" s="344"/>
      <c r="E34" s="332"/>
      <c r="F34" s="333"/>
      <c r="G34" s="208"/>
      <c r="H34" s="333"/>
      <c r="I34" s="332"/>
      <c r="J34" s="333"/>
      <c r="K34" s="208"/>
      <c r="L34" s="333"/>
      <c r="M34" s="332"/>
      <c r="N34" s="333"/>
      <c r="O34" s="208"/>
      <c r="P34" s="333"/>
      <c r="Q34" s="332"/>
      <c r="R34" s="333"/>
      <c r="S34" s="208"/>
      <c r="T34" s="333"/>
      <c r="U34" s="332"/>
      <c r="V34" s="333"/>
      <c r="W34" s="208"/>
      <c r="X34" s="333"/>
    </row>
    <row r="35" spans="2:24" ht="12" customHeight="1" x14ac:dyDescent="0.15">
      <c r="B35" s="342">
        <v>40904</v>
      </c>
      <c r="C35" s="343"/>
      <c r="D35" s="344">
        <v>40906</v>
      </c>
      <c r="E35" s="373">
        <v>0</v>
      </c>
      <c r="F35" s="373">
        <v>0</v>
      </c>
      <c r="G35" s="373">
        <v>0</v>
      </c>
      <c r="H35" s="347">
        <v>4629.3999999999996</v>
      </c>
      <c r="I35" s="373">
        <v>0</v>
      </c>
      <c r="J35" s="373">
        <v>0</v>
      </c>
      <c r="K35" s="373">
        <v>0</v>
      </c>
      <c r="L35" s="347">
        <v>3485.5</v>
      </c>
      <c r="M35" s="373">
        <v>0</v>
      </c>
      <c r="N35" s="373">
        <v>0</v>
      </c>
      <c r="O35" s="373">
        <v>0</v>
      </c>
      <c r="P35" s="347">
        <v>1887.4</v>
      </c>
      <c r="Q35" s="373">
        <v>0</v>
      </c>
      <c r="R35" s="373">
        <v>0</v>
      </c>
      <c r="S35" s="373">
        <v>0</v>
      </c>
      <c r="T35" s="347">
        <v>1472.7</v>
      </c>
      <c r="U35" s="373">
        <v>0</v>
      </c>
      <c r="V35" s="373">
        <v>0</v>
      </c>
      <c r="W35" s="373">
        <v>0</v>
      </c>
      <c r="X35" s="347">
        <v>3881.7</v>
      </c>
    </row>
    <row r="36" spans="2:24" ht="12" customHeight="1" x14ac:dyDescent="0.15">
      <c r="B36" s="342" t="s">
        <v>50</v>
      </c>
      <c r="C36" s="343"/>
      <c r="D36" s="344"/>
      <c r="E36" s="332"/>
      <c r="F36" s="333"/>
      <c r="G36" s="208"/>
      <c r="H36" s="333"/>
      <c r="I36" s="332"/>
      <c r="J36" s="333"/>
      <c r="K36" s="208"/>
      <c r="L36" s="333"/>
      <c r="M36" s="332"/>
      <c r="N36" s="333"/>
      <c r="O36" s="208"/>
      <c r="P36" s="333"/>
      <c r="Q36" s="332"/>
      <c r="R36" s="333"/>
      <c r="S36" s="208"/>
      <c r="T36" s="333"/>
      <c r="U36" s="332"/>
      <c r="V36" s="333"/>
      <c r="W36" s="208"/>
      <c r="X36" s="333"/>
    </row>
    <row r="37" spans="2:24" ht="12" customHeight="1" x14ac:dyDescent="0.15">
      <c r="B37" s="351"/>
      <c r="C37" s="352"/>
      <c r="D37" s="353"/>
      <c r="E37" s="374"/>
      <c r="F37" s="375"/>
      <c r="G37" s="376"/>
      <c r="H37" s="375"/>
      <c r="I37" s="374"/>
      <c r="J37" s="375"/>
      <c r="K37" s="376"/>
      <c r="L37" s="375"/>
      <c r="M37" s="374"/>
      <c r="N37" s="375"/>
      <c r="O37" s="376"/>
      <c r="P37" s="375"/>
      <c r="Q37" s="374"/>
      <c r="R37" s="375"/>
      <c r="S37" s="376"/>
      <c r="T37" s="375"/>
      <c r="U37" s="374"/>
      <c r="V37" s="375"/>
      <c r="W37" s="376"/>
      <c r="X37" s="375"/>
    </row>
    <row r="38" spans="2:24" ht="6" customHeight="1" x14ac:dyDescent="0.15">
      <c r="B38" s="319"/>
      <c r="C38" s="340"/>
      <c r="D38" s="340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</row>
    <row r="39" spans="2:24" ht="12.75" customHeight="1" x14ac:dyDescent="0.15">
      <c r="B39" s="313"/>
    </row>
    <row r="40" spans="2:24" ht="12.75" customHeight="1" x14ac:dyDescent="0.15">
      <c r="B40" s="354"/>
    </row>
    <row r="41" spans="2:24" x14ac:dyDescent="0.15">
      <c r="B41" s="354"/>
    </row>
    <row r="42" spans="2:24" x14ac:dyDescent="0.15">
      <c r="B42" s="354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&amp;C-11-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2"/>
  <sheetViews>
    <sheetView zoomScale="75" zoomScaleNormal="75" workbookViewId="0"/>
  </sheetViews>
  <sheetFormatPr defaultColWidth="7.5" defaultRowHeight="12" x14ac:dyDescent="0.15"/>
  <cols>
    <col min="1" max="1" width="0.75" style="312" customWidth="1"/>
    <col min="2" max="2" width="6.125" style="312" customWidth="1"/>
    <col min="3" max="3" width="3.375" style="312" customWidth="1"/>
    <col min="4" max="4" width="5.875" style="312" customWidth="1"/>
    <col min="5" max="5" width="5.5" style="312" customWidth="1"/>
    <col min="6" max="7" width="5.875" style="312" customWidth="1"/>
    <col min="8" max="8" width="8.125" style="312" customWidth="1"/>
    <col min="9" max="9" width="5.75" style="312" customWidth="1"/>
    <col min="10" max="11" width="5.875" style="312" customWidth="1"/>
    <col min="12" max="12" width="8.125" style="312" customWidth="1"/>
    <col min="13" max="16384" width="7.5" style="312"/>
  </cols>
  <sheetData>
    <row r="3" spans="2:24" x14ac:dyDescent="0.15">
      <c r="B3" s="283" t="s">
        <v>198</v>
      </c>
    </row>
    <row r="4" spans="2:24" x14ac:dyDescent="0.15">
      <c r="L4" s="313" t="s">
        <v>10</v>
      </c>
      <c r="N4" s="208"/>
    </row>
    <row r="5" spans="2:24" ht="6" customHeight="1" x14ac:dyDescent="0.15">
      <c r="B5" s="314"/>
      <c r="C5" s="314"/>
      <c r="D5" s="314"/>
      <c r="E5" s="314"/>
      <c r="F5" s="314"/>
      <c r="G5" s="314"/>
      <c r="H5" s="314"/>
      <c r="N5" s="208"/>
    </row>
    <row r="6" spans="2:24" x14ac:dyDescent="0.15">
      <c r="B6" s="371"/>
      <c r="C6" s="316" t="s">
        <v>0</v>
      </c>
      <c r="D6" s="317"/>
      <c r="E6" s="358" t="s">
        <v>70</v>
      </c>
      <c r="F6" s="359"/>
      <c r="G6" s="359"/>
      <c r="H6" s="360"/>
      <c r="I6" s="337" t="s">
        <v>16</v>
      </c>
      <c r="J6" s="338"/>
      <c r="K6" s="338"/>
      <c r="L6" s="339"/>
      <c r="N6" s="208"/>
    </row>
    <row r="7" spans="2:24" x14ac:dyDescent="0.15">
      <c r="B7" s="318" t="s">
        <v>4</v>
      </c>
      <c r="C7" s="319"/>
      <c r="D7" s="320"/>
      <c r="E7" s="324" t="s">
        <v>5</v>
      </c>
      <c r="F7" s="322" t="s">
        <v>6</v>
      </c>
      <c r="G7" s="325" t="s">
        <v>7</v>
      </c>
      <c r="H7" s="322" t="s">
        <v>8</v>
      </c>
      <c r="I7" s="324" t="s">
        <v>5</v>
      </c>
      <c r="J7" s="322" t="s">
        <v>6</v>
      </c>
      <c r="K7" s="325" t="s">
        <v>7</v>
      </c>
      <c r="L7" s="322" t="s">
        <v>8</v>
      </c>
      <c r="N7" s="208"/>
    </row>
    <row r="8" spans="2:24" x14ac:dyDescent="0.15">
      <c r="B8" s="327"/>
      <c r="C8" s="314"/>
      <c r="D8" s="314"/>
      <c r="E8" s="328"/>
      <c r="F8" s="329"/>
      <c r="G8" s="330" t="s">
        <v>9</v>
      </c>
      <c r="H8" s="329"/>
      <c r="I8" s="328"/>
      <c r="J8" s="329"/>
      <c r="K8" s="330" t="s">
        <v>9</v>
      </c>
      <c r="L8" s="329"/>
      <c r="N8" s="208"/>
    </row>
    <row r="9" spans="2:24" ht="14.1" customHeight="1" x14ac:dyDescent="0.15">
      <c r="B9" s="315" t="s">
        <v>42</v>
      </c>
      <c r="C9" s="323">
        <v>19</v>
      </c>
      <c r="D9" s="372" t="s">
        <v>66</v>
      </c>
      <c r="E9" s="332">
        <v>735</v>
      </c>
      <c r="F9" s="333">
        <v>1155</v>
      </c>
      <c r="G9" s="208">
        <v>923</v>
      </c>
      <c r="H9" s="333">
        <v>371341</v>
      </c>
      <c r="I9" s="332">
        <v>1226</v>
      </c>
      <c r="J9" s="333">
        <v>1733</v>
      </c>
      <c r="K9" s="208">
        <v>1478</v>
      </c>
      <c r="L9" s="333">
        <v>2035723</v>
      </c>
      <c r="M9" s="332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</row>
    <row r="10" spans="2:24" ht="14.1" customHeight="1" x14ac:dyDescent="0.15">
      <c r="B10" s="332"/>
      <c r="C10" s="323">
        <v>20</v>
      </c>
      <c r="D10" s="208"/>
      <c r="E10" s="332">
        <v>735</v>
      </c>
      <c r="F10" s="333">
        <v>1155</v>
      </c>
      <c r="G10" s="208">
        <v>914</v>
      </c>
      <c r="H10" s="333">
        <v>401807</v>
      </c>
      <c r="I10" s="332">
        <v>1260</v>
      </c>
      <c r="J10" s="333">
        <v>1581</v>
      </c>
      <c r="K10" s="208">
        <v>1390</v>
      </c>
      <c r="L10" s="333">
        <v>2070816</v>
      </c>
      <c r="M10" s="332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</row>
    <row r="11" spans="2:24" ht="14.1" customHeight="1" x14ac:dyDescent="0.15">
      <c r="B11" s="332"/>
      <c r="C11" s="323">
        <v>21</v>
      </c>
      <c r="D11" s="208"/>
      <c r="E11" s="332">
        <v>735</v>
      </c>
      <c r="F11" s="333">
        <v>1103</v>
      </c>
      <c r="G11" s="208">
        <v>902</v>
      </c>
      <c r="H11" s="333">
        <v>398965</v>
      </c>
      <c r="I11" s="332">
        <v>1208</v>
      </c>
      <c r="J11" s="333">
        <v>1518</v>
      </c>
      <c r="K11" s="208">
        <v>1377</v>
      </c>
      <c r="L11" s="333">
        <v>2644060</v>
      </c>
      <c r="M11" s="332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</row>
    <row r="12" spans="2:24" ht="14.1" customHeight="1" x14ac:dyDescent="0.15">
      <c r="B12" s="327"/>
      <c r="C12" s="330">
        <v>22</v>
      </c>
      <c r="D12" s="336"/>
      <c r="E12" s="335">
        <v>630</v>
      </c>
      <c r="F12" s="335">
        <v>1050</v>
      </c>
      <c r="G12" s="335">
        <v>793</v>
      </c>
      <c r="H12" s="335">
        <v>321168</v>
      </c>
      <c r="I12" s="335">
        <v>1050</v>
      </c>
      <c r="J12" s="335">
        <v>1575</v>
      </c>
      <c r="K12" s="335">
        <v>1295</v>
      </c>
      <c r="L12" s="336">
        <v>2283385</v>
      </c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</row>
    <row r="13" spans="2:24" ht="14.1" customHeight="1" x14ac:dyDescent="0.15">
      <c r="B13" s="301"/>
      <c r="C13" s="294">
        <v>12</v>
      </c>
      <c r="D13" s="304"/>
      <c r="E13" s="333">
        <v>682.5</v>
      </c>
      <c r="F13" s="333">
        <v>1050</v>
      </c>
      <c r="G13" s="333">
        <v>857.88025859883362</v>
      </c>
      <c r="H13" s="333">
        <v>33431</v>
      </c>
      <c r="I13" s="333">
        <v>1102.5</v>
      </c>
      <c r="J13" s="333">
        <v>1512</v>
      </c>
      <c r="K13" s="333">
        <v>1345.1475639096466</v>
      </c>
      <c r="L13" s="334">
        <v>174836</v>
      </c>
    </row>
    <row r="14" spans="2:24" ht="14.1" customHeight="1" x14ac:dyDescent="0.15">
      <c r="B14" s="301" t="s">
        <v>76</v>
      </c>
      <c r="C14" s="294">
        <v>1</v>
      </c>
      <c r="D14" s="304" t="s">
        <v>77</v>
      </c>
      <c r="E14" s="333">
        <v>661.5</v>
      </c>
      <c r="F14" s="333">
        <v>1050.105</v>
      </c>
      <c r="G14" s="333">
        <v>862.05780413601883</v>
      </c>
      <c r="H14" s="333">
        <v>24040</v>
      </c>
      <c r="I14" s="333">
        <v>1020.2850000000001</v>
      </c>
      <c r="J14" s="333">
        <v>1527.54</v>
      </c>
      <c r="K14" s="333">
        <v>1337.344766221599</v>
      </c>
      <c r="L14" s="334">
        <v>140605</v>
      </c>
    </row>
    <row r="15" spans="2:24" ht="14.1" customHeight="1" x14ac:dyDescent="0.15">
      <c r="B15" s="301"/>
      <c r="C15" s="294">
        <v>2</v>
      </c>
      <c r="D15" s="304"/>
      <c r="E15" s="333">
        <v>682.5</v>
      </c>
      <c r="F15" s="333">
        <v>1050</v>
      </c>
      <c r="G15" s="333">
        <v>864.34259478523734</v>
      </c>
      <c r="H15" s="333">
        <v>28310.299999999996</v>
      </c>
      <c r="I15" s="333">
        <v>1107.75</v>
      </c>
      <c r="J15" s="333">
        <v>1512</v>
      </c>
      <c r="K15" s="333">
        <v>1338.8819428104648</v>
      </c>
      <c r="L15" s="334">
        <v>154263.5</v>
      </c>
    </row>
    <row r="16" spans="2:24" ht="14.1" customHeight="1" x14ac:dyDescent="0.15">
      <c r="B16" s="301"/>
      <c r="C16" s="294">
        <v>3</v>
      </c>
      <c r="D16" s="304"/>
      <c r="E16" s="333">
        <v>682.5</v>
      </c>
      <c r="F16" s="333">
        <v>1102.5</v>
      </c>
      <c r="G16" s="333">
        <v>877.91185866604587</v>
      </c>
      <c r="H16" s="333">
        <v>27931.599999999999</v>
      </c>
      <c r="I16" s="333">
        <v>1081.5</v>
      </c>
      <c r="J16" s="334">
        <v>1551.9</v>
      </c>
      <c r="K16" s="333">
        <v>1361.7893794105235</v>
      </c>
      <c r="L16" s="334">
        <v>167154.70000000001</v>
      </c>
    </row>
    <row r="17" spans="2:12" ht="14.1" customHeight="1" x14ac:dyDescent="0.15">
      <c r="B17" s="301"/>
      <c r="C17" s="294">
        <v>4</v>
      </c>
      <c r="D17" s="304"/>
      <c r="E17" s="333">
        <v>735</v>
      </c>
      <c r="F17" s="333">
        <v>1102.5</v>
      </c>
      <c r="G17" s="333">
        <v>869.4800947599399</v>
      </c>
      <c r="H17" s="333">
        <v>29509.100000000002</v>
      </c>
      <c r="I17" s="333">
        <v>1078.2450000000001</v>
      </c>
      <c r="J17" s="333">
        <v>1540.3500000000001</v>
      </c>
      <c r="K17" s="333">
        <v>1376.7075011771637</v>
      </c>
      <c r="L17" s="334">
        <v>151109.20000000001</v>
      </c>
    </row>
    <row r="18" spans="2:12" ht="14.1" customHeight="1" x14ac:dyDescent="0.15">
      <c r="B18" s="301"/>
      <c r="C18" s="294">
        <v>5</v>
      </c>
      <c r="D18" s="304"/>
      <c r="E18" s="334">
        <v>682.5</v>
      </c>
      <c r="F18" s="333">
        <v>1102.5</v>
      </c>
      <c r="G18" s="333">
        <v>844.30812591153847</v>
      </c>
      <c r="H18" s="333">
        <v>22253.5</v>
      </c>
      <c r="I18" s="333">
        <v>1115.1000000000001</v>
      </c>
      <c r="J18" s="334">
        <v>1512</v>
      </c>
      <c r="K18" s="333">
        <v>1367.5149374842856</v>
      </c>
      <c r="L18" s="334">
        <v>217194.5</v>
      </c>
    </row>
    <row r="19" spans="2:12" ht="14.1" customHeight="1" x14ac:dyDescent="0.15">
      <c r="B19" s="301"/>
      <c r="C19" s="294">
        <v>6</v>
      </c>
      <c r="D19" s="304"/>
      <c r="E19" s="333">
        <v>682.5</v>
      </c>
      <c r="F19" s="333">
        <v>1018.5</v>
      </c>
      <c r="G19" s="333">
        <v>844.66020190624693</v>
      </c>
      <c r="H19" s="333">
        <v>17634.199999999997</v>
      </c>
      <c r="I19" s="333">
        <v>1102.8150000000001</v>
      </c>
      <c r="J19" s="334">
        <v>1512</v>
      </c>
      <c r="K19" s="333">
        <v>1366.4964247691992</v>
      </c>
      <c r="L19" s="334">
        <v>121005.8</v>
      </c>
    </row>
    <row r="20" spans="2:12" ht="14.1" customHeight="1" x14ac:dyDescent="0.15">
      <c r="B20" s="301"/>
      <c r="C20" s="294">
        <v>7</v>
      </c>
      <c r="D20" s="304"/>
      <c r="E20" s="333">
        <v>682.5</v>
      </c>
      <c r="F20" s="333">
        <v>997.5</v>
      </c>
      <c r="G20" s="333">
        <v>828.30300362177411</v>
      </c>
      <c r="H20" s="333">
        <v>24161</v>
      </c>
      <c r="I20" s="333">
        <v>1046.8500000000001</v>
      </c>
      <c r="J20" s="333">
        <v>1470</v>
      </c>
      <c r="K20" s="333">
        <v>1258.2071394403256</v>
      </c>
      <c r="L20" s="334">
        <v>155522.4</v>
      </c>
    </row>
    <row r="21" spans="2:12" ht="14.1" customHeight="1" x14ac:dyDescent="0.15">
      <c r="B21" s="301"/>
      <c r="C21" s="294">
        <v>8</v>
      </c>
      <c r="D21" s="304"/>
      <c r="E21" s="333">
        <v>682.5</v>
      </c>
      <c r="F21" s="333">
        <v>997.5</v>
      </c>
      <c r="G21" s="333">
        <v>844.15277999044156</v>
      </c>
      <c r="H21" s="333">
        <v>13803.500000000002</v>
      </c>
      <c r="I21" s="333">
        <v>1099.98</v>
      </c>
      <c r="J21" s="333">
        <v>1426.53</v>
      </c>
      <c r="K21" s="333">
        <v>1320.4350165154333</v>
      </c>
      <c r="L21" s="334">
        <v>166841.5</v>
      </c>
    </row>
    <row r="22" spans="2:12" ht="14.1" customHeight="1" x14ac:dyDescent="0.15">
      <c r="B22" s="301"/>
      <c r="C22" s="294">
        <v>9</v>
      </c>
      <c r="D22" s="304"/>
      <c r="E22" s="333">
        <v>735</v>
      </c>
      <c r="F22" s="333">
        <v>1050</v>
      </c>
      <c r="G22" s="333">
        <v>878.5719963387611</v>
      </c>
      <c r="H22" s="333">
        <v>19242.7</v>
      </c>
      <c r="I22" s="333">
        <v>1214.7450000000001</v>
      </c>
      <c r="J22" s="333">
        <v>1598.1000000000001</v>
      </c>
      <c r="K22" s="333">
        <v>1394.6944961242946</v>
      </c>
      <c r="L22" s="334">
        <v>172226</v>
      </c>
    </row>
    <row r="23" spans="2:12" ht="14.1" customHeight="1" x14ac:dyDescent="0.15">
      <c r="B23" s="301"/>
      <c r="C23" s="294">
        <v>10</v>
      </c>
      <c r="D23" s="304"/>
      <c r="E23" s="333">
        <v>735</v>
      </c>
      <c r="F23" s="333">
        <v>1050.105</v>
      </c>
      <c r="G23" s="333">
        <v>858.64730164247851</v>
      </c>
      <c r="H23" s="333">
        <v>19913.900000000001</v>
      </c>
      <c r="I23" s="333">
        <v>1190.7</v>
      </c>
      <c r="J23" s="333">
        <v>1531.95</v>
      </c>
      <c r="K23" s="333">
        <v>1337.7280703737022</v>
      </c>
      <c r="L23" s="334">
        <v>154840.70000000001</v>
      </c>
    </row>
    <row r="24" spans="2:12" ht="14.1" customHeight="1" x14ac:dyDescent="0.15">
      <c r="B24" s="301"/>
      <c r="C24" s="294">
        <v>11</v>
      </c>
      <c r="D24" s="304"/>
      <c r="E24" s="333">
        <v>735</v>
      </c>
      <c r="F24" s="333">
        <v>997.5</v>
      </c>
      <c r="G24" s="333">
        <v>822.12289261916033</v>
      </c>
      <c r="H24" s="333">
        <v>28211.300000000003</v>
      </c>
      <c r="I24" s="333">
        <v>970.30500000000006</v>
      </c>
      <c r="J24" s="333">
        <v>1431.15</v>
      </c>
      <c r="K24" s="333">
        <v>1235.5406316571227</v>
      </c>
      <c r="L24" s="334">
        <v>210586.4</v>
      </c>
    </row>
    <row r="25" spans="2:12" ht="14.1" customHeight="1" x14ac:dyDescent="0.15">
      <c r="B25" s="295"/>
      <c r="C25" s="299">
        <v>12</v>
      </c>
      <c r="D25" s="306"/>
      <c r="E25" s="335">
        <v>706.02</v>
      </c>
      <c r="F25" s="335">
        <v>892.5</v>
      </c>
      <c r="G25" s="335">
        <v>794.99147242751576</v>
      </c>
      <c r="H25" s="335">
        <v>18387.900000000001</v>
      </c>
      <c r="I25" s="335">
        <v>1024.8</v>
      </c>
      <c r="J25" s="335">
        <v>1419.6000000000001</v>
      </c>
      <c r="K25" s="335">
        <v>1247.0820396413944</v>
      </c>
      <c r="L25" s="336">
        <v>186373.5</v>
      </c>
    </row>
    <row r="26" spans="2:12" x14ac:dyDescent="0.15">
      <c r="B26" s="321" t="s">
        <v>45</v>
      </c>
      <c r="C26" s="340"/>
      <c r="D26" s="341"/>
      <c r="E26" s="332"/>
      <c r="F26" s="333"/>
      <c r="G26" s="208"/>
      <c r="H26" s="333"/>
      <c r="I26" s="332"/>
      <c r="J26" s="333"/>
      <c r="K26" s="208"/>
      <c r="L26" s="333"/>
    </row>
    <row r="27" spans="2:12" x14ac:dyDescent="0.15">
      <c r="B27" s="321"/>
      <c r="C27" s="340"/>
      <c r="D27" s="341"/>
      <c r="E27" s="332"/>
      <c r="F27" s="333"/>
      <c r="G27" s="208"/>
      <c r="H27" s="333"/>
      <c r="I27" s="332"/>
      <c r="J27" s="333"/>
      <c r="K27" s="208"/>
      <c r="L27" s="333"/>
    </row>
    <row r="28" spans="2:12" x14ac:dyDescent="0.15">
      <c r="B28" s="318" t="s">
        <v>46</v>
      </c>
      <c r="C28" s="340"/>
      <c r="D28" s="341"/>
      <c r="E28" s="332"/>
      <c r="F28" s="333"/>
      <c r="G28" s="208"/>
      <c r="H28" s="333"/>
      <c r="I28" s="332"/>
      <c r="J28" s="333"/>
      <c r="K28" s="208"/>
      <c r="L28" s="333"/>
    </row>
    <row r="29" spans="2:12" x14ac:dyDescent="0.15">
      <c r="B29" s="342">
        <v>40883</v>
      </c>
      <c r="C29" s="343"/>
      <c r="D29" s="344">
        <v>40889</v>
      </c>
      <c r="E29" s="345">
        <v>706.02</v>
      </c>
      <c r="F29" s="345">
        <v>892.5</v>
      </c>
      <c r="G29" s="345">
        <v>777.734892200942</v>
      </c>
      <c r="H29" s="347">
        <v>5595.4</v>
      </c>
      <c r="I29" s="345">
        <v>1024.8</v>
      </c>
      <c r="J29" s="345">
        <v>1419.6000000000001</v>
      </c>
      <c r="K29" s="345">
        <v>1231.4731720038981</v>
      </c>
      <c r="L29" s="347">
        <v>48467.3</v>
      </c>
    </row>
    <row r="30" spans="2:12" x14ac:dyDescent="0.15">
      <c r="B30" s="342" t="s">
        <v>47</v>
      </c>
      <c r="C30" s="343"/>
      <c r="D30" s="344"/>
      <c r="E30" s="332"/>
      <c r="F30" s="333"/>
      <c r="G30" s="208"/>
      <c r="H30" s="333"/>
      <c r="I30" s="332"/>
      <c r="J30" s="333"/>
      <c r="K30" s="208"/>
      <c r="L30" s="333"/>
    </row>
    <row r="31" spans="2:12" x14ac:dyDescent="0.15">
      <c r="B31" s="342">
        <v>40890</v>
      </c>
      <c r="C31" s="343"/>
      <c r="D31" s="344">
        <v>40896</v>
      </c>
      <c r="E31" s="345">
        <v>735</v>
      </c>
      <c r="F31" s="345">
        <v>892.5</v>
      </c>
      <c r="G31" s="345">
        <v>825.40824031516752</v>
      </c>
      <c r="H31" s="347">
        <v>5017.3</v>
      </c>
      <c r="I31" s="345">
        <v>1050</v>
      </c>
      <c r="J31" s="345">
        <v>1419.6000000000001</v>
      </c>
      <c r="K31" s="345">
        <v>1242.1130314266836</v>
      </c>
      <c r="L31" s="347">
        <v>68353.7</v>
      </c>
    </row>
    <row r="32" spans="2:12" x14ac:dyDescent="0.15">
      <c r="B32" s="342" t="s">
        <v>48</v>
      </c>
      <c r="C32" s="343"/>
      <c r="D32" s="344"/>
      <c r="E32" s="332"/>
      <c r="F32" s="333"/>
      <c r="G32" s="208"/>
      <c r="H32" s="333"/>
      <c r="I32" s="332"/>
      <c r="J32" s="333"/>
      <c r="K32" s="208"/>
      <c r="L32" s="333"/>
    </row>
    <row r="33" spans="2:12" x14ac:dyDescent="0.15">
      <c r="B33" s="342">
        <v>40897</v>
      </c>
      <c r="C33" s="343"/>
      <c r="D33" s="344">
        <v>40903</v>
      </c>
      <c r="E33" s="346">
        <v>735</v>
      </c>
      <c r="F33" s="347">
        <v>892.5</v>
      </c>
      <c r="G33" s="340">
        <v>817.96149460240224</v>
      </c>
      <c r="H33" s="347">
        <v>5471.9</v>
      </c>
      <c r="I33" s="346">
        <v>1071</v>
      </c>
      <c r="J33" s="347">
        <v>1401.75</v>
      </c>
      <c r="K33" s="340">
        <v>1264.219734872001</v>
      </c>
      <c r="L33" s="347">
        <v>50207.3</v>
      </c>
    </row>
    <row r="34" spans="2:12" x14ac:dyDescent="0.15">
      <c r="B34" s="342" t="s">
        <v>49</v>
      </c>
      <c r="C34" s="343"/>
      <c r="D34" s="344"/>
      <c r="E34" s="332"/>
      <c r="F34" s="333"/>
      <c r="G34" s="208"/>
      <c r="H34" s="333"/>
      <c r="I34" s="332"/>
      <c r="J34" s="333"/>
      <c r="K34" s="208"/>
      <c r="L34" s="333"/>
    </row>
    <row r="35" spans="2:12" ht="12" customHeight="1" x14ac:dyDescent="0.15">
      <c r="B35" s="342">
        <v>40904</v>
      </c>
      <c r="C35" s="343"/>
      <c r="D35" s="344">
        <v>40906</v>
      </c>
      <c r="E35" s="373">
        <v>0</v>
      </c>
      <c r="F35" s="373">
        <v>0</v>
      </c>
      <c r="G35" s="373">
        <v>0</v>
      </c>
      <c r="H35" s="347">
        <v>2303.3000000000002</v>
      </c>
      <c r="I35" s="373">
        <v>0</v>
      </c>
      <c r="J35" s="373">
        <v>0</v>
      </c>
      <c r="K35" s="373">
        <v>0</v>
      </c>
      <c r="L35" s="347">
        <v>19345.2</v>
      </c>
    </row>
    <row r="36" spans="2:12" ht="12" customHeight="1" x14ac:dyDescent="0.15">
      <c r="B36" s="342" t="s">
        <v>50</v>
      </c>
      <c r="C36" s="343"/>
      <c r="D36" s="344"/>
      <c r="E36" s="332"/>
      <c r="F36" s="333"/>
      <c r="G36" s="208"/>
      <c r="H36" s="333"/>
      <c r="I36" s="332"/>
      <c r="J36" s="333"/>
      <c r="K36" s="208"/>
      <c r="L36" s="333"/>
    </row>
    <row r="37" spans="2:12" ht="12" customHeight="1" x14ac:dyDescent="0.15">
      <c r="B37" s="351"/>
      <c r="C37" s="352"/>
      <c r="D37" s="353"/>
      <c r="E37" s="374"/>
      <c r="F37" s="375"/>
      <c r="G37" s="376"/>
      <c r="H37" s="375"/>
      <c r="I37" s="374"/>
      <c r="J37" s="375"/>
      <c r="K37" s="376"/>
      <c r="L37" s="375"/>
    </row>
    <row r="38" spans="2:12" ht="6" customHeight="1" x14ac:dyDescent="0.15">
      <c r="B38" s="319"/>
      <c r="C38" s="340"/>
      <c r="D38" s="340"/>
      <c r="E38" s="208"/>
      <c r="F38" s="208"/>
      <c r="G38" s="208"/>
      <c r="H38" s="208"/>
      <c r="I38" s="208"/>
      <c r="J38" s="208"/>
      <c r="K38" s="208"/>
      <c r="L38" s="208"/>
    </row>
    <row r="39" spans="2:12" ht="12.75" customHeight="1" x14ac:dyDescent="0.15">
      <c r="B39" s="313"/>
    </row>
    <row r="40" spans="2:12" ht="12.75" customHeight="1" x14ac:dyDescent="0.15">
      <c r="B40" s="354"/>
    </row>
    <row r="41" spans="2:12" x14ac:dyDescent="0.15">
      <c r="B41" s="354"/>
    </row>
    <row r="42" spans="2:12" x14ac:dyDescent="0.15">
      <c r="B42" s="354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&amp;C-12-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5"/>
  <sheetViews>
    <sheetView zoomScale="74" zoomScaleNormal="74" workbookViewId="0"/>
  </sheetViews>
  <sheetFormatPr defaultColWidth="7.5" defaultRowHeight="12" x14ac:dyDescent="0.15"/>
  <cols>
    <col min="1" max="1" width="1.625" style="283" customWidth="1"/>
    <col min="2" max="2" width="4.125" style="283" customWidth="1"/>
    <col min="3" max="3" width="3.125" style="283" customWidth="1"/>
    <col min="4" max="4" width="2.625" style="283" customWidth="1"/>
    <col min="5" max="7" width="5.875" style="283" customWidth="1"/>
    <col min="8" max="8" width="8.125" style="283" customWidth="1"/>
    <col min="9" max="11" width="5.875" style="283" customWidth="1"/>
    <col min="12" max="12" width="8.125" style="283" customWidth="1"/>
    <col min="13" max="15" width="5.875" style="283" customWidth="1"/>
    <col min="16" max="16" width="8.125" style="283" customWidth="1"/>
    <col min="17" max="19" width="5.875" style="283" customWidth="1"/>
    <col min="20" max="20" width="8.125" style="283" customWidth="1"/>
    <col min="21" max="23" width="5.875" style="283" customWidth="1"/>
    <col min="24" max="24" width="8.125" style="283" customWidth="1"/>
    <col min="25" max="16384" width="7.5" style="283"/>
  </cols>
  <sheetData>
    <row r="3" spans="2:26" x14ac:dyDescent="0.15">
      <c r="B3" s="283" t="s">
        <v>198</v>
      </c>
      <c r="Z3" s="207"/>
    </row>
    <row r="4" spans="2:26" ht="11.25" customHeight="1" x14ac:dyDescent="0.15">
      <c r="X4" s="284" t="s">
        <v>189</v>
      </c>
      <c r="Z4" s="207"/>
    </row>
    <row r="5" spans="2:26" ht="6" customHeight="1" x14ac:dyDescent="0.15">
      <c r="B5" s="296"/>
      <c r="C5" s="296"/>
      <c r="D5" s="296"/>
      <c r="E5" s="296"/>
      <c r="F5" s="207"/>
      <c r="I5" s="296"/>
      <c r="J5" s="207"/>
      <c r="Q5" s="296"/>
      <c r="R5" s="296"/>
      <c r="S5" s="296"/>
      <c r="T5" s="296"/>
      <c r="U5" s="296"/>
      <c r="V5" s="296"/>
      <c r="W5" s="296"/>
      <c r="X5" s="296"/>
      <c r="Z5" s="207"/>
    </row>
    <row r="6" spans="2:26" ht="13.5" customHeight="1" x14ac:dyDescent="0.15">
      <c r="B6" s="315"/>
      <c r="C6" s="316" t="s">
        <v>0</v>
      </c>
      <c r="D6" s="317"/>
      <c r="E6" s="790" t="s">
        <v>168</v>
      </c>
      <c r="F6" s="791"/>
      <c r="G6" s="791"/>
      <c r="H6" s="792"/>
      <c r="I6" s="790" t="s">
        <v>171</v>
      </c>
      <c r="J6" s="791"/>
      <c r="K6" s="791"/>
      <c r="L6" s="792"/>
      <c r="M6" s="790" t="s">
        <v>180</v>
      </c>
      <c r="N6" s="791"/>
      <c r="O6" s="791"/>
      <c r="P6" s="792"/>
      <c r="Q6" s="790" t="s">
        <v>199</v>
      </c>
      <c r="R6" s="791"/>
      <c r="S6" s="791"/>
      <c r="T6" s="792"/>
      <c r="U6" s="790" t="s">
        <v>200</v>
      </c>
      <c r="V6" s="791"/>
      <c r="W6" s="791"/>
      <c r="X6" s="792"/>
      <c r="Z6" s="207"/>
    </row>
    <row r="7" spans="2:26" x14ac:dyDescent="0.15">
      <c r="B7" s="318" t="s">
        <v>4</v>
      </c>
      <c r="C7" s="319"/>
      <c r="D7" s="320"/>
      <c r="E7" s="309" t="s">
        <v>5</v>
      </c>
      <c r="F7" s="293" t="s">
        <v>6</v>
      </c>
      <c r="G7" s="361" t="s">
        <v>7</v>
      </c>
      <c r="H7" s="293" t="s">
        <v>8</v>
      </c>
      <c r="I7" s="309" t="s">
        <v>5</v>
      </c>
      <c r="J7" s="293" t="s">
        <v>6</v>
      </c>
      <c r="K7" s="361" t="s">
        <v>7</v>
      </c>
      <c r="L7" s="293" t="s">
        <v>8</v>
      </c>
      <c r="M7" s="309" t="s">
        <v>5</v>
      </c>
      <c r="N7" s="293" t="s">
        <v>6</v>
      </c>
      <c r="O7" s="361" t="s">
        <v>7</v>
      </c>
      <c r="P7" s="293" t="s">
        <v>8</v>
      </c>
      <c r="Q7" s="309" t="s">
        <v>5</v>
      </c>
      <c r="R7" s="293" t="s">
        <v>6</v>
      </c>
      <c r="S7" s="361" t="s">
        <v>7</v>
      </c>
      <c r="T7" s="293" t="s">
        <v>8</v>
      </c>
      <c r="U7" s="309" t="s">
        <v>5</v>
      </c>
      <c r="V7" s="293" t="s">
        <v>6</v>
      </c>
      <c r="W7" s="361" t="s">
        <v>7</v>
      </c>
      <c r="X7" s="293" t="s">
        <v>8</v>
      </c>
      <c r="Z7" s="207"/>
    </row>
    <row r="8" spans="2:26" x14ac:dyDescent="0.15">
      <c r="B8" s="327"/>
      <c r="C8" s="314"/>
      <c r="D8" s="314"/>
      <c r="E8" s="297"/>
      <c r="F8" s="298"/>
      <c r="G8" s="299" t="s">
        <v>9</v>
      </c>
      <c r="H8" s="298"/>
      <c r="I8" s="297"/>
      <c r="J8" s="298"/>
      <c r="K8" s="299" t="s">
        <v>9</v>
      </c>
      <c r="L8" s="298"/>
      <c r="M8" s="297"/>
      <c r="N8" s="298"/>
      <c r="O8" s="299" t="s">
        <v>9</v>
      </c>
      <c r="P8" s="298"/>
      <c r="Q8" s="297"/>
      <c r="R8" s="298"/>
      <c r="S8" s="299" t="s">
        <v>9</v>
      </c>
      <c r="T8" s="298"/>
      <c r="U8" s="297"/>
      <c r="V8" s="298"/>
      <c r="W8" s="299" t="s">
        <v>9</v>
      </c>
      <c r="X8" s="298"/>
      <c r="Z8" s="207"/>
    </row>
    <row r="9" spans="2:26" s="312" customFormat="1" ht="14.1" customHeight="1" x14ac:dyDescent="0.15">
      <c r="B9" s="315" t="s">
        <v>42</v>
      </c>
      <c r="C9" s="323">
        <v>19</v>
      </c>
      <c r="D9" s="372" t="s">
        <v>66</v>
      </c>
      <c r="E9" s="332">
        <v>1690</v>
      </c>
      <c r="F9" s="333">
        <v>1690</v>
      </c>
      <c r="G9" s="208">
        <v>1690</v>
      </c>
      <c r="H9" s="333">
        <v>24024</v>
      </c>
      <c r="I9" s="332">
        <v>2856</v>
      </c>
      <c r="J9" s="333">
        <v>3465</v>
      </c>
      <c r="K9" s="208">
        <v>3085</v>
      </c>
      <c r="L9" s="333">
        <v>19280</v>
      </c>
      <c r="M9" s="332">
        <v>998</v>
      </c>
      <c r="N9" s="333">
        <v>1418</v>
      </c>
      <c r="O9" s="208">
        <v>1227</v>
      </c>
      <c r="P9" s="333">
        <v>181268</v>
      </c>
      <c r="Q9" s="332">
        <v>1575</v>
      </c>
      <c r="R9" s="333">
        <v>2310</v>
      </c>
      <c r="S9" s="208">
        <v>1894</v>
      </c>
      <c r="T9" s="333">
        <v>93824</v>
      </c>
      <c r="U9" s="332">
        <v>819</v>
      </c>
      <c r="V9" s="333">
        <v>1470</v>
      </c>
      <c r="W9" s="208">
        <v>1048</v>
      </c>
      <c r="X9" s="333">
        <v>60754</v>
      </c>
      <c r="Z9" s="378"/>
    </row>
    <row r="10" spans="2:26" s="312" customFormat="1" ht="14.1" customHeight="1" x14ac:dyDescent="0.15">
      <c r="B10" s="332"/>
      <c r="C10" s="323">
        <v>20</v>
      </c>
      <c r="D10" s="208"/>
      <c r="E10" s="332">
        <v>1050</v>
      </c>
      <c r="F10" s="333">
        <v>1775</v>
      </c>
      <c r="G10" s="208">
        <v>1372</v>
      </c>
      <c r="H10" s="333">
        <v>19736</v>
      </c>
      <c r="I10" s="332">
        <v>2516</v>
      </c>
      <c r="J10" s="333">
        <v>3255</v>
      </c>
      <c r="K10" s="208">
        <v>2791</v>
      </c>
      <c r="L10" s="333">
        <v>61367</v>
      </c>
      <c r="M10" s="332">
        <v>945</v>
      </c>
      <c r="N10" s="333">
        <v>1523</v>
      </c>
      <c r="O10" s="208">
        <v>1287</v>
      </c>
      <c r="P10" s="333">
        <v>218894</v>
      </c>
      <c r="Q10" s="332">
        <v>1399</v>
      </c>
      <c r="R10" s="333">
        <v>2363</v>
      </c>
      <c r="S10" s="208">
        <v>2020</v>
      </c>
      <c r="T10" s="333">
        <v>139200</v>
      </c>
      <c r="U10" s="332">
        <v>840</v>
      </c>
      <c r="V10" s="333">
        <v>1313</v>
      </c>
      <c r="W10" s="208">
        <v>1099</v>
      </c>
      <c r="X10" s="333">
        <v>103240</v>
      </c>
      <c r="Z10" s="208"/>
    </row>
    <row r="11" spans="2:26" s="312" customFormat="1" ht="14.1" customHeight="1" x14ac:dyDescent="0.15">
      <c r="B11" s="332"/>
      <c r="C11" s="323">
        <v>21</v>
      </c>
      <c r="D11" s="208"/>
      <c r="E11" s="332">
        <v>1155</v>
      </c>
      <c r="F11" s="333">
        <v>1365</v>
      </c>
      <c r="G11" s="208">
        <v>1339</v>
      </c>
      <c r="H11" s="333">
        <v>14803</v>
      </c>
      <c r="I11" s="332">
        <v>2310</v>
      </c>
      <c r="J11" s="333">
        <v>3255</v>
      </c>
      <c r="K11" s="208">
        <v>2608</v>
      </c>
      <c r="L11" s="333">
        <v>83037</v>
      </c>
      <c r="M11" s="332">
        <v>1029</v>
      </c>
      <c r="N11" s="333">
        <v>1418</v>
      </c>
      <c r="O11" s="208">
        <v>1225</v>
      </c>
      <c r="P11" s="333">
        <v>242130</v>
      </c>
      <c r="Q11" s="332">
        <v>1575</v>
      </c>
      <c r="R11" s="333">
        <v>2520</v>
      </c>
      <c r="S11" s="208">
        <v>2069</v>
      </c>
      <c r="T11" s="333">
        <v>163722</v>
      </c>
      <c r="U11" s="332">
        <v>788</v>
      </c>
      <c r="V11" s="333">
        <v>1260</v>
      </c>
      <c r="W11" s="208">
        <v>1041</v>
      </c>
      <c r="X11" s="333">
        <v>167961</v>
      </c>
      <c r="Z11" s="208"/>
    </row>
    <row r="12" spans="2:26" s="312" customFormat="1" ht="14.1" customHeight="1" x14ac:dyDescent="0.15">
      <c r="B12" s="327"/>
      <c r="C12" s="330">
        <v>22</v>
      </c>
      <c r="D12" s="336"/>
      <c r="E12" s="369">
        <v>1417.5</v>
      </c>
      <c r="F12" s="369">
        <v>1417.5</v>
      </c>
      <c r="G12" s="369">
        <v>1417.5</v>
      </c>
      <c r="H12" s="335">
        <v>7548</v>
      </c>
      <c r="I12" s="335">
        <v>2415</v>
      </c>
      <c r="J12" s="335">
        <v>3003</v>
      </c>
      <c r="K12" s="335">
        <v>2637</v>
      </c>
      <c r="L12" s="335">
        <v>58198</v>
      </c>
      <c r="M12" s="335">
        <v>924</v>
      </c>
      <c r="N12" s="335">
        <v>1313</v>
      </c>
      <c r="O12" s="335">
        <v>1103</v>
      </c>
      <c r="P12" s="335">
        <v>161857</v>
      </c>
      <c r="Q12" s="335">
        <v>1523</v>
      </c>
      <c r="R12" s="335">
        <v>2205</v>
      </c>
      <c r="S12" s="335">
        <v>1864</v>
      </c>
      <c r="T12" s="335">
        <v>128394</v>
      </c>
      <c r="U12" s="335">
        <v>714</v>
      </c>
      <c r="V12" s="335">
        <v>1260</v>
      </c>
      <c r="W12" s="335">
        <v>1015</v>
      </c>
      <c r="X12" s="336">
        <v>99678</v>
      </c>
      <c r="Z12" s="208"/>
    </row>
    <row r="13" spans="2:26" s="312" customFormat="1" ht="14.1" customHeight="1" x14ac:dyDescent="0.15">
      <c r="B13" s="301"/>
      <c r="C13" s="294">
        <v>12</v>
      </c>
      <c r="D13" s="304"/>
      <c r="E13" s="366">
        <v>1417.5</v>
      </c>
      <c r="F13" s="366">
        <v>1417.5</v>
      </c>
      <c r="G13" s="366">
        <v>1417.5</v>
      </c>
      <c r="H13" s="366">
        <v>4904.1000000000004</v>
      </c>
      <c r="I13" s="347">
        <v>2625</v>
      </c>
      <c r="J13" s="347">
        <v>2940</v>
      </c>
      <c r="K13" s="347">
        <v>2745.5832940733067</v>
      </c>
      <c r="L13" s="333">
        <v>6479.4</v>
      </c>
      <c r="M13" s="347">
        <v>945</v>
      </c>
      <c r="N13" s="347">
        <v>1299.9000000000001</v>
      </c>
      <c r="O13" s="347">
        <v>1063.018215668264</v>
      </c>
      <c r="P13" s="333">
        <v>11595.7</v>
      </c>
      <c r="Q13" s="333">
        <v>1627.5</v>
      </c>
      <c r="R13" s="333">
        <v>1732.5</v>
      </c>
      <c r="S13" s="333">
        <v>1723.8112107623322</v>
      </c>
      <c r="T13" s="333">
        <v>10649.6</v>
      </c>
      <c r="U13" s="333">
        <v>787.5</v>
      </c>
      <c r="V13" s="333">
        <v>997.5</v>
      </c>
      <c r="W13" s="333">
        <v>942.85748261983167</v>
      </c>
      <c r="X13" s="333">
        <v>7270.8</v>
      </c>
      <c r="Z13" s="208"/>
    </row>
    <row r="14" spans="2:26" s="312" customFormat="1" ht="14.1" customHeight="1" x14ac:dyDescent="0.15">
      <c r="B14" s="301" t="s">
        <v>76</v>
      </c>
      <c r="C14" s="294">
        <v>1</v>
      </c>
      <c r="D14" s="304" t="s">
        <v>77</v>
      </c>
      <c r="E14" s="366">
        <v>0</v>
      </c>
      <c r="F14" s="366">
        <v>0</v>
      </c>
      <c r="G14" s="366">
        <v>0</v>
      </c>
      <c r="H14" s="366">
        <v>136.69999999999999</v>
      </c>
      <c r="I14" s="347">
        <v>2625</v>
      </c>
      <c r="J14" s="347">
        <v>2835</v>
      </c>
      <c r="K14" s="347">
        <v>2712.3157894736846</v>
      </c>
      <c r="L14" s="333">
        <v>6817</v>
      </c>
      <c r="M14" s="347">
        <v>997.5</v>
      </c>
      <c r="N14" s="347">
        <v>1299.9000000000001</v>
      </c>
      <c r="O14" s="347">
        <v>1096.2416478104619</v>
      </c>
      <c r="P14" s="333">
        <v>6111.8</v>
      </c>
      <c r="Q14" s="333">
        <v>1575</v>
      </c>
      <c r="R14" s="333">
        <v>1785</v>
      </c>
      <c r="S14" s="333">
        <v>1705.9002210293652</v>
      </c>
      <c r="T14" s="333">
        <v>11582.5</v>
      </c>
      <c r="U14" s="333">
        <v>787.5</v>
      </c>
      <c r="V14" s="333">
        <v>997.5</v>
      </c>
      <c r="W14" s="333">
        <v>945.8952776563184</v>
      </c>
      <c r="X14" s="333">
        <v>4003.9</v>
      </c>
    </row>
    <row r="15" spans="2:26" s="312" customFormat="1" ht="14.1" customHeight="1" x14ac:dyDescent="0.15">
      <c r="B15" s="301"/>
      <c r="C15" s="294">
        <v>2</v>
      </c>
      <c r="D15" s="304"/>
      <c r="E15" s="366">
        <v>1417.5</v>
      </c>
      <c r="F15" s="366">
        <v>1417.5</v>
      </c>
      <c r="G15" s="366">
        <v>1417.5</v>
      </c>
      <c r="H15" s="366">
        <v>950.1</v>
      </c>
      <c r="I15" s="347">
        <v>2625</v>
      </c>
      <c r="J15" s="347">
        <v>2940</v>
      </c>
      <c r="K15" s="347">
        <v>2688.7684762160702</v>
      </c>
      <c r="L15" s="333">
        <v>1381.3</v>
      </c>
      <c r="M15" s="347">
        <v>997.5</v>
      </c>
      <c r="N15" s="347">
        <v>1299.9000000000001</v>
      </c>
      <c r="O15" s="347">
        <v>1133.4817531435178</v>
      </c>
      <c r="P15" s="333">
        <v>6083.7</v>
      </c>
      <c r="Q15" s="333">
        <v>1522.5</v>
      </c>
      <c r="R15" s="333">
        <v>1837.5</v>
      </c>
      <c r="S15" s="333">
        <v>1681.9128257297127</v>
      </c>
      <c r="T15" s="333">
        <v>5430.2</v>
      </c>
      <c r="U15" s="333">
        <v>892.5</v>
      </c>
      <c r="V15" s="333">
        <v>997.5</v>
      </c>
      <c r="W15" s="333">
        <v>963.83566848729527</v>
      </c>
      <c r="X15" s="334">
        <v>4937.3999999999996</v>
      </c>
    </row>
    <row r="16" spans="2:26" s="312" customFormat="1" ht="14.1" customHeight="1" x14ac:dyDescent="0.15">
      <c r="B16" s="301"/>
      <c r="C16" s="294">
        <v>3</v>
      </c>
      <c r="D16" s="304"/>
      <c r="E16" s="366">
        <v>0</v>
      </c>
      <c r="F16" s="366">
        <v>0</v>
      </c>
      <c r="G16" s="366">
        <v>0</v>
      </c>
      <c r="H16" s="366">
        <v>447.7</v>
      </c>
      <c r="I16" s="347">
        <v>2625</v>
      </c>
      <c r="J16" s="347">
        <v>2992.5</v>
      </c>
      <c r="K16" s="347">
        <v>2650.0080237097009</v>
      </c>
      <c r="L16" s="333">
        <v>4074.7</v>
      </c>
      <c r="M16" s="347">
        <v>1050</v>
      </c>
      <c r="N16" s="347">
        <v>1299.9000000000001</v>
      </c>
      <c r="O16" s="347">
        <v>1157.2646807210513</v>
      </c>
      <c r="P16" s="333">
        <v>12782.5</v>
      </c>
      <c r="Q16" s="333">
        <v>1470</v>
      </c>
      <c r="R16" s="333">
        <v>1785</v>
      </c>
      <c r="S16" s="333">
        <v>1694.2620827426219</v>
      </c>
      <c r="T16" s="333">
        <v>8700.5</v>
      </c>
      <c r="U16" s="333">
        <v>892.5</v>
      </c>
      <c r="V16" s="333">
        <v>1050</v>
      </c>
      <c r="W16" s="333">
        <v>1000.6752577319589</v>
      </c>
      <c r="X16" s="334">
        <v>6344.9</v>
      </c>
    </row>
    <row r="17" spans="2:24" s="312" customFormat="1" ht="14.1" customHeight="1" x14ac:dyDescent="0.15">
      <c r="B17" s="301"/>
      <c r="C17" s="294">
        <v>4</v>
      </c>
      <c r="D17" s="304"/>
      <c r="E17" s="366">
        <v>0</v>
      </c>
      <c r="F17" s="366">
        <v>0</v>
      </c>
      <c r="G17" s="366">
        <v>0</v>
      </c>
      <c r="H17" s="366">
        <v>426</v>
      </c>
      <c r="I17" s="347">
        <v>2572.5</v>
      </c>
      <c r="J17" s="347">
        <v>2940</v>
      </c>
      <c r="K17" s="347">
        <v>2641.9486479781694</v>
      </c>
      <c r="L17" s="333">
        <v>2336.1999999999998</v>
      </c>
      <c r="M17" s="347">
        <v>997.5</v>
      </c>
      <c r="N17" s="347">
        <v>1365</v>
      </c>
      <c r="O17" s="347">
        <v>1133.9457423580784</v>
      </c>
      <c r="P17" s="333">
        <v>9948</v>
      </c>
      <c r="Q17" s="333">
        <v>1443.75</v>
      </c>
      <c r="R17" s="333">
        <v>1785</v>
      </c>
      <c r="S17" s="333">
        <v>1641.1427409516064</v>
      </c>
      <c r="T17" s="333">
        <v>9590.4</v>
      </c>
      <c r="U17" s="333">
        <v>840</v>
      </c>
      <c r="V17" s="333">
        <v>1071</v>
      </c>
      <c r="W17" s="333">
        <v>953.10989611809748</v>
      </c>
      <c r="X17" s="334">
        <v>6719</v>
      </c>
    </row>
    <row r="18" spans="2:24" s="312" customFormat="1" ht="14.1" customHeight="1" x14ac:dyDescent="0.15">
      <c r="B18" s="301"/>
      <c r="C18" s="294">
        <v>5</v>
      </c>
      <c r="D18" s="304"/>
      <c r="E18" s="366">
        <v>0</v>
      </c>
      <c r="F18" s="366">
        <v>0</v>
      </c>
      <c r="G18" s="366">
        <v>0</v>
      </c>
      <c r="H18" s="366">
        <v>701.1</v>
      </c>
      <c r="I18" s="347">
        <v>2572.5</v>
      </c>
      <c r="J18" s="347">
        <v>2917.9500000000003</v>
      </c>
      <c r="K18" s="347">
        <v>2656.6045442941022</v>
      </c>
      <c r="L18" s="333">
        <v>1770.5</v>
      </c>
      <c r="M18" s="347">
        <v>997.5</v>
      </c>
      <c r="N18" s="347">
        <v>1365</v>
      </c>
      <c r="O18" s="347">
        <v>1113.1705353580394</v>
      </c>
      <c r="P18" s="333">
        <v>7134.3</v>
      </c>
      <c r="Q18" s="333">
        <v>1533</v>
      </c>
      <c r="R18" s="333">
        <v>1995</v>
      </c>
      <c r="S18" s="333">
        <v>1758.9984761563294</v>
      </c>
      <c r="T18" s="333">
        <v>9037.4</v>
      </c>
      <c r="U18" s="333">
        <v>892.5</v>
      </c>
      <c r="V18" s="333">
        <v>1155</v>
      </c>
      <c r="W18" s="333">
        <v>946.61909448818903</v>
      </c>
      <c r="X18" s="334">
        <v>5238.3</v>
      </c>
    </row>
    <row r="19" spans="2:24" s="312" customFormat="1" ht="14.1" customHeight="1" x14ac:dyDescent="0.15">
      <c r="B19" s="301"/>
      <c r="C19" s="294">
        <v>6</v>
      </c>
      <c r="D19" s="304"/>
      <c r="E19" s="366">
        <v>0</v>
      </c>
      <c r="F19" s="366">
        <v>0</v>
      </c>
      <c r="G19" s="366">
        <v>0</v>
      </c>
      <c r="H19" s="366">
        <v>509.2</v>
      </c>
      <c r="I19" s="347">
        <v>2625</v>
      </c>
      <c r="J19" s="347">
        <v>3307.5</v>
      </c>
      <c r="K19" s="347">
        <v>2699.1944869246049</v>
      </c>
      <c r="L19" s="333">
        <v>4233.7</v>
      </c>
      <c r="M19" s="347">
        <v>945</v>
      </c>
      <c r="N19" s="347">
        <v>1365</v>
      </c>
      <c r="O19" s="347">
        <v>1141.1552424887941</v>
      </c>
      <c r="P19" s="333">
        <v>8846</v>
      </c>
      <c r="Q19" s="333">
        <v>1533</v>
      </c>
      <c r="R19" s="333">
        <v>1995</v>
      </c>
      <c r="S19" s="333">
        <v>1804.2748772292578</v>
      </c>
      <c r="T19" s="333">
        <v>6104.5</v>
      </c>
      <c r="U19" s="333">
        <v>840</v>
      </c>
      <c r="V19" s="333">
        <v>1155</v>
      </c>
      <c r="W19" s="333">
        <v>996.95230263157896</v>
      </c>
      <c r="X19" s="334">
        <v>7940</v>
      </c>
    </row>
    <row r="20" spans="2:24" s="312" customFormat="1" ht="14.1" customHeight="1" x14ac:dyDescent="0.15">
      <c r="B20" s="301"/>
      <c r="C20" s="294">
        <v>7</v>
      </c>
      <c r="D20" s="304"/>
      <c r="E20" s="366">
        <v>0</v>
      </c>
      <c r="F20" s="366">
        <v>0</v>
      </c>
      <c r="G20" s="366">
        <v>0</v>
      </c>
      <c r="H20" s="368">
        <v>432.6</v>
      </c>
      <c r="I20" s="347">
        <v>2520</v>
      </c>
      <c r="J20" s="347">
        <v>2992.5</v>
      </c>
      <c r="K20" s="347">
        <v>2622.8578634682203</v>
      </c>
      <c r="L20" s="333">
        <v>1528.5</v>
      </c>
      <c r="M20" s="347">
        <v>945</v>
      </c>
      <c r="N20" s="347">
        <v>1365</v>
      </c>
      <c r="O20" s="347">
        <v>1131.3037140575079</v>
      </c>
      <c r="P20" s="333">
        <v>8531.2000000000007</v>
      </c>
      <c r="Q20" s="333">
        <v>1470</v>
      </c>
      <c r="R20" s="333">
        <v>2100</v>
      </c>
      <c r="S20" s="333">
        <v>1877.0297944851802</v>
      </c>
      <c r="T20" s="333">
        <v>7253.2</v>
      </c>
      <c r="U20" s="333">
        <v>787.5</v>
      </c>
      <c r="V20" s="333">
        <v>1123.5</v>
      </c>
      <c r="W20" s="333">
        <v>981.87757527733754</v>
      </c>
      <c r="X20" s="334">
        <v>6895</v>
      </c>
    </row>
    <row r="21" spans="2:24" s="312" customFormat="1" ht="14.1" customHeight="1" x14ac:dyDescent="0.15">
      <c r="B21" s="301"/>
      <c r="C21" s="294">
        <v>8</v>
      </c>
      <c r="D21" s="304"/>
      <c r="E21" s="366">
        <v>0</v>
      </c>
      <c r="F21" s="366">
        <v>0</v>
      </c>
      <c r="G21" s="366">
        <v>0</v>
      </c>
      <c r="H21" s="368">
        <v>794.1</v>
      </c>
      <c r="I21" s="347">
        <v>2415</v>
      </c>
      <c r="J21" s="347">
        <v>2730</v>
      </c>
      <c r="K21" s="347">
        <v>2591.3639920093219</v>
      </c>
      <c r="L21" s="333">
        <v>1021.1</v>
      </c>
      <c r="M21" s="347">
        <v>945</v>
      </c>
      <c r="N21" s="347">
        <v>1365</v>
      </c>
      <c r="O21" s="347">
        <v>1134.8651344319164</v>
      </c>
      <c r="P21" s="333">
        <v>7983.8</v>
      </c>
      <c r="Q21" s="333">
        <v>1522.5</v>
      </c>
      <c r="R21" s="333">
        <v>2100</v>
      </c>
      <c r="S21" s="333">
        <v>1897.5881836280598</v>
      </c>
      <c r="T21" s="333">
        <v>5959.4</v>
      </c>
      <c r="U21" s="333">
        <v>787.5</v>
      </c>
      <c r="V21" s="333">
        <v>1123.5</v>
      </c>
      <c r="W21" s="333">
        <v>985.61265646731567</v>
      </c>
      <c r="X21" s="334">
        <v>3250.7</v>
      </c>
    </row>
    <row r="22" spans="2:24" s="312" customFormat="1" ht="14.1" customHeight="1" x14ac:dyDescent="0.15">
      <c r="B22" s="301"/>
      <c r="C22" s="294">
        <v>9</v>
      </c>
      <c r="D22" s="304"/>
      <c r="E22" s="366">
        <v>0</v>
      </c>
      <c r="F22" s="366">
        <v>0</v>
      </c>
      <c r="G22" s="366">
        <v>0</v>
      </c>
      <c r="H22" s="366">
        <v>1333.2</v>
      </c>
      <c r="I22" s="379">
        <v>0</v>
      </c>
      <c r="J22" s="379">
        <v>0</v>
      </c>
      <c r="K22" s="379">
        <v>0</v>
      </c>
      <c r="L22" s="333">
        <v>1679.5</v>
      </c>
      <c r="M22" s="347">
        <v>945</v>
      </c>
      <c r="N22" s="347">
        <v>1365</v>
      </c>
      <c r="O22" s="347">
        <v>1162.209714950553</v>
      </c>
      <c r="P22" s="333">
        <v>3156.1</v>
      </c>
      <c r="Q22" s="333">
        <v>1522.5</v>
      </c>
      <c r="R22" s="333">
        <v>2100</v>
      </c>
      <c r="S22" s="333">
        <v>1904.3901273885356</v>
      </c>
      <c r="T22" s="333">
        <v>3393.8</v>
      </c>
      <c r="U22" s="333">
        <v>787.5</v>
      </c>
      <c r="V22" s="333">
        <v>1155</v>
      </c>
      <c r="W22" s="333">
        <v>1010.4549247382203</v>
      </c>
      <c r="X22" s="334">
        <v>3001.4</v>
      </c>
    </row>
    <row r="23" spans="2:24" s="312" customFormat="1" ht="14.1" customHeight="1" x14ac:dyDescent="0.15">
      <c r="B23" s="301"/>
      <c r="C23" s="294">
        <v>10</v>
      </c>
      <c r="D23" s="304"/>
      <c r="E23" s="366">
        <v>1501.5</v>
      </c>
      <c r="F23" s="366">
        <v>1772.4</v>
      </c>
      <c r="G23" s="366">
        <v>1570.5127899045017</v>
      </c>
      <c r="H23" s="366">
        <v>670.7</v>
      </c>
      <c r="I23" s="347">
        <v>2730</v>
      </c>
      <c r="J23" s="347">
        <v>2730</v>
      </c>
      <c r="K23" s="347">
        <v>2730</v>
      </c>
      <c r="L23" s="333">
        <v>4837.8999999999996</v>
      </c>
      <c r="M23" s="347">
        <v>945</v>
      </c>
      <c r="N23" s="347">
        <v>1365</v>
      </c>
      <c r="O23" s="347">
        <v>1137.4003611356568</v>
      </c>
      <c r="P23" s="333">
        <v>10523.2</v>
      </c>
      <c r="Q23" s="333">
        <v>1260</v>
      </c>
      <c r="R23" s="333">
        <v>2100</v>
      </c>
      <c r="S23" s="333">
        <v>1790.610518662143</v>
      </c>
      <c r="T23" s="333">
        <v>3830.4</v>
      </c>
      <c r="U23" s="333">
        <v>787.5</v>
      </c>
      <c r="V23" s="333">
        <v>1260</v>
      </c>
      <c r="W23" s="333">
        <v>985.2699957680918</v>
      </c>
      <c r="X23" s="334">
        <v>2686.8</v>
      </c>
    </row>
    <row r="24" spans="2:24" s="312" customFormat="1" ht="14.1" customHeight="1" x14ac:dyDescent="0.15">
      <c r="B24" s="301"/>
      <c r="C24" s="294">
        <v>11</v>
      </c>
      <c r="D24" s="304"/>
      <c r="E24" s="366">
        <v>1512</v>
      </c>
      <c r="F24" s="366">
        <v>1686.3000000000002</v>
      </c>
      <c r="G24" s="366">
        <v>1527.0995951417003</v>
      </c>
      <c r="H24" s="366">
        <v>778</v>
      </c>
      <c r="I24" s="347">
        <v>2992.5</v>
      </c>
      <c r="J24" s="347">
        <v>2992.5</v>
      </c>
      <c r="K24" s="347">
        <v>2992.5000000000005</v>
      </c>
      <c r="L24" s="333">
        <v>3300.2</v>
      </c>
      <c r="M24" s="347">
        <v>924</v>
      </c>
      <c r="N24" s="347">
        <v>1365</v>
      </c>
      <c r="O24" s="347">
        <v>1148.0373942000836</v>
      </c>
      <c r="P24" s="333">
        <v>6927</v>
      </c>
      <c r="Q24" s="333">
        <v>1050</v>
      </c>
      <c r="R24" s="333">
        <v>1890</v>
      </c>
      <c r="S24" s="333">
        <v>1510.5400725809973</v>
      </c>
      <c r="T24" s="333">
        <v>5660.7</v>
      </c>
      <c r="U24" s="333">
        <v>840</v>
      </c>
      <c r="V24" s="333">
        <v>1102.5</v>
      </c>
      <c r="W24" s="333">
        <v>955.45661808894249</v>
      </c>
      <c r="X24" s="334">
        <v>4830.8</v>
      </c>
    </row>
    <row r="25" spans="2:24" s="312" customFormat="1" ht="14.1" customHeight="1" x14ac:dyDescent="0.15">
      <c r="B25" s="295"/>
      <c r="C25" s="299">
        <v>12</v>
      </c>
      <c r="D25" s="306"/>
      <c r="E25" s="369">
        <v>0</v>
      </c>
      <c r="F25" s="369">
        <v>0</v>
      </c>
      <c r="G25" s="369">
        <v>0</v>
      </c>
      <c r="H25" s="369">
        <v>100.2</v>
      </c>
      <c r="I25" s="375">
        <v>2100</v>
      </c>
      <c r="J25" s="375">
        <v>2992.5</v>
      </c>
      <c r="K25" s="375">
        <v>2373.0843508997432</v>
      </c>
      <c r="L25" s="335">
        <v>2315.1</v>
      </c>
      <c r="M25" s="375">
        <v>924</v>
      </c>
      <c r="N25" s="375">
        <v>1291.5</v>
      </c>
      <c r="O25" s="375">
        <v>1038.1436100401941</v>
      </c>
      <c r="P25" s="335">
        <v>8702.7000000000007</v>
      </c>
      <c r="Q25" s="335">
        <v>945</v>
      </c>
      <c r="R25" s="335">
        <v>1732.5</v>
      </c>
      <c r="S25" s="335">
        <v>1554.5980444280074</v>
      </c>
      <c r="T25" s="335">
        <v>9556.7000000000007</v>
      </c>
      <c r="U25" s="335">
        <v>787.5</v>
      </c>
      <c r="V25" s="335">
        <v>1102.5</v>
      </c>
      <c r="W25" s="335">
        <v>916.45147288616261</v>
      </c>
      <c r="X25" s="336">
        <v>6293</v>
      </c>
    </row>
    <row r="26" spans="2:24" ht="13.5" customHeight="1" x14ac:dyDescent="0.15">
      <c r="B26" s="332"/>
      <c r="C26" s="328" t="s">
        <v>0</v>
      </c>
      <c r="D26" s="331"/>
      <c r="E26" s="793" t="s">
        <v>190</v>
      </c>
      <c r="F26" s="794"/>
      <c r="G26" s="794"/>
      <c r="H26" s="795"/>
      <c r="I26" s="793" t="s">
        <v>191</v>
      </c>
      <c r="J26" s="794"/>
      <c r="K26" s="794"/>
      <c r="L26" s="795"/>
      <c r="M26" s="793" t="s">
        <v>201</v>
      </c>
      <c r="N26" s="794"/>
      <c r="O26" s="794"/>
      <c r="P26" s="795"/>
      <c r="Q26" s="292"/>
      <c r="R26" s="294"/>
      <c r="S26" s="294"/>
      <c r="T26" s="294"/>
      <c r="U26" s="294"/>
      <c r="V26" s="294"/>
      <c r="W26" s="294"/>
      <c r="X26" s="294"/>
    </row>
    <row r="27" spans="2:24" x14ac:dyDescent="0.15">
      <c r="B27" s="318" t="s">
        <v>4</v>
      </c>
      <c r="C27" s="319"/>
      <c r="D27" s="320"/>
      <c r="E27" s="309" t="s">
        <v>5</v>
      </c>
      <c r="F27" s="293" t="s">
        <v>6</v>
      </c>
      <c r="G27" s="361" t="s">
        <v>7</v>
      </c>
      <c r="H27" s="293" t="s">
        <v>8</v>
      </c>
      <c r="I27" s="309" t="s">
        <v>5</v>
      </c>
      <c r="J27" s="293" t="s">
        <v>6</v>
      </c>
      <c r="K27" s="361" t="s">
        <v>7</v>
      </c>
      <c r="L27" s="293" t="s">
        <v>8</v>
      </c>
      <c r="M27" s="309" t="s">
        <v>5</v>
      </c>
      <c r="N27" s="293" t="s">
        <v>6</v>
      </c>
      <c r="O27" s="361" t="s">
        <v>7</v>
      </c>
      <c r="P27" s="293" t="s">
        <v>8</v>
      </c>
      <c r="Q27" s="292"/>
      <c r="R27" s="294"/>
      <c r="S27" s="294"/>
      <c r="T27" s="294"/>
      <c r="U27" s="294"/>
      <c r="V27" s="294"/>
      <c r="W27" s="294"/>
      <c r="X27" s="294"/>
    </row>
    <row r="28" spans="2:24" x14ac:dyDescent="0.15">
      <c r="B28" s="327"/>
      <c r="C28" s="314"/>
      <c r="D28" s="314"/>
      <c r="E28" s="297"/>
      <c r="F28" s="298"/>
      <c r="G28" s="299" t="s">
        <v>9</v>
      </c>
      <c r="H28" s="298"/>
      <c r="I28" s="297"/>
      <c r="J28" s="298"/>
      <c r="K28" s="299" t="s">
        <v>9</v>
      </c>
      <c r="L28" s="298"/>
      <c r="M28" s="297"/>
      <c r="N28" s="298"/>
      <c r="O28" s="299" t="s">
        <v>9</v>
      </c>
      <c r="P28" s="298"/>
      <c r="Q28" s="292"/>
      <c r="R28" s="294"/>
      <c r="S28" s="294"/>
      <c r="T28" s="294"/>
      <c r="U28" s="294"/>
      <c r="V28" s="294"/>
      <c r="W28" s="294"/>
      <c r="X28" s="294"/>
    </row>
    <row r="29" spans="2:24" x14ac:dyDescent="0.15">
      <c r="B29" s="315" t="s">
        <v>42</v>
      </c>
      <c r="C29" s="323">
        <v>19</v>
      </c>
      <c r="D29" s="372" t="s">
        <v>66</v>
      </c>
      <c r="E29" s="332">
        <v>2415</v>
      </c>
      <c r="F29" s="333">
        <v>3150</v>
      </c>
      <c r="G29" s="208">
        <v>2805</v>
      </c>
      <c r="H29" s="333">
        <v>154420</v>
      </c>
      <c r="I29" s="332">
        <v>2730</v>
      </c>
      <c r="J29" s="333">
        <v>3518</v>
      </c>
      <c r="K29" s="208">
        <v>3207</v>
      </c>
      <c r="L29" s="333">
        <v>151693</v>
      </c>
      <c r="M29" s="332">
        <v>2100</v>
      </c>
      <c r="N29" s="333">
        <v>2625</v>
      </c>
      <c r="O29" s="208">
        <v>2415</v>
      </c>
      <c r="P29" s="333">
        <v>61906</v>
      </c>
      <c r="Q29" s="332"/>
      <c r="R29" s="208"/>
      <c r="S29" s="208"/>
      <c r="T29" s="208"/>
      <c r="U29" s="208"/>
      <c r="V29" s="208"/>
      <c r="W29" s="208"/>
      <c r="X29" s="208"/>
    </row>
    <row r="30" spans="2:24" x14ac:dyDescent="0.15">
      <c r="B30" s="332"/>
      <c r="C30" s="323">
        <v>20</v>
      </c>
      <c r="D30" s="208"/>
      <c r="E30" s="332">
        <v>2310</v>
      </c>
      <c r="F30" s="333">
        <v>2993</v>
      </c>
      <c r="G30" s="208">
        <v>2650</v>
      </c>
      <c r="H30" s="333">
        <v>91656</v>
      </c>
      <c r="I30" s="332">
        <v>2415</v>
      </c>
      <c r="J30" s="333">
        <v>3150</v>
      </c>
      <c r="K30" s="208">
        <v>2814</v>
      </c>
      <c r="L30" s="333">
        <v>172491</v>
      </c>
      <c r="M30" s="332">
        <v>1995</v>
      </c>
      <c r="N30" s="333">
        <v>2520</v>
      </c>
      <c r="O30" s="208">
        <v>2220</v>
      </c>
      <c r="P30" s="333">
        <v>16294</v>
      </c>
      <c r="Q30" s="332"/>
      <c r="R30" s="208"/>
      <c r="S30" s="208"/>
      <c r="T30" s="208"/>
      <c r="U30" s="208"/>
      <c r="V30" s="208"/>
      <c r="W30" s="208"/>
      <c r="X30" s="208"/>
    </row>
    <row r="31" spans="2:24" x14ac:dyDescent="0.15">
      <c r="B31" s="332"/>
      <c r="C31" s="323">
        <v>21</v>
      </c>
      <c r="D31" s="208"/>
      <c r="E31" s="332">
        <v>1995</v>
      </c>
      <c r="F31" s="333">
        <v>2730</v>
      </c>
      <c r="G31" s="208">
        <v>2448</v>
      </c>
      <c r="H31" s="333">
        <v>124577</v>
      </c>
      <c r="I31" s="332">
        <v>2205</v>
      </c>
      <c r="J31" s="333">
        <v>3150</v>
      </c>
      <c r="K31" s="208">
        <v>2745</v>
      </c>
      <c r="L31" s="333">
        <v>184451</v>
      </c>
      <c r="M31" s="346" t="s">
        <v>194</v>
      </c>
      <c r="N31" s="347" t="s">
        <v>194</v>
      </c>
      <c r="O31" s="340" t="s">
        <v>194</v>
      </c>
      <c r="P31" s="347" t="s">
        <v>194</v>
      </c>
      <c r="Q31" s="332"/>
      <c r="R31" s="208"/>
      <c r="S31" s="208"/>
      <c r="T31" s="208"/>
      <c r="U31" s="208"/>
      <c r="V31" s="208"/>
      <c r="W31" s="208"/>
      <c r="X31" s="208"/>
    </row>
    <row r="32" spans="2:24" x14ac:dyDescent="0.15">
      <c r="B32" s="327"/>
      <c r="C32" s="330">
        <v>22</v>
      </c>
      <c r="D32" s="336"/>
      <c r="E32" s="335">
        <v>2310</v>
      </c>
      <c r="F32" s="335">
        <v>2730</v>
      </c>
      <c r="G32" s="335">
        <v>2468</v>
      </c>
      <c r="H32" s="335">
        <v>129620</v>
      </c>
      <c r="I32" s="335">
        <v>2520</v>
      </c>
      <c r="J32" s="335">
        <v>3012</v>
      </c>
      <c r="K32" s="335">
        <v>2798</v>
      </c>
      <c r="L32" s="335">
        <v>178692</v>
      </c>
      <c r="M32" s="375" t="s">
        <v>194</v>
      </c>
      <c r="N32" s="375" t="s">
        <v>194</v>
      </c>
      <c r="O32" s="375" t="s">
        <v>194</v>
      </c>
      <c r="P32" s="380" t="s">
        <v>194</v>
      </c>
      <c r="Q32" s="208"/>
      <c r="R32" s="208"/>
      <c r="S32" s="208"/>
      <c r="T32" s="208"/>
      <c r="U32" s="208"/>
      <c r="V32" s="208"/>
      <c r="W32" s="208"/>
      <c r="X32" s="208"/>
    </row>
    <row r="33" spans="2:24" x14ac:dyDescent="0.15">
      <c r="B33" s="301"/>
      <c r="C33" s="294">
        <v>12</v>
      </c>
      <c r="D33" s="304"/>
      <c r="E33" s="333">
        <v>2310</v>
      </c>
      <c r="F33" s="333">
        <v>2625</v>
      </c>
      <c r="G33" s="333">
        <v>2470.7560118065799</v>
      </c>
      <c r="H33" s="333">
        <v>14411.9</v>
      </c>
      <c r="I33" s="333">
        <v>2677.5</v>
      </c>
      <c r="J33" s="333">
        <v>2940</v>
      </c>
      <c r="K33" s="333">
        <v>2840.2260093133923</v>
      </c>
      <c r="L33" s="333">
        <v>21828.9</v>
      </c>
      <c r="M33" s="366">
        <v>0</v>
      </c>
      <c r="N33" s="366">
        <v>0</v>
      </c>
      <c r="O33" s="366">
        <v>0</v>
      </c>
      <c r="P33" s="366">
        <v>0</v>
      </c>
      <c r="Q33" s="208"/>
      <c r="R33" s="208"/>
      <c r="S33" s="208"/>
      <c r="T33" s="208"/>
      <c r="U33" s="208"/>
      <c r="V33" s="208"/>
      <c r="W33" s="208"/>
      <c r="X33" s="208"/>
    </row>
    <row r="34" spans="2:24" x14ac:dyDescent="0.15">
      <c r="B34" s="301" t="s">
        <v>76</v>
      </c>
      <c r="C34" s="294">
        <v>1</v>
      </c>
      <c r="D34" s="304" t="s">
        <v>77</v>
      </c>
      <c r="E34" s="333">
        <v>2310</v>
      </c>
      <c r="F34" s="333">
        <v>2625</v>
      </c>
      <c r="G34" s="333">
        <v>2445.3576104182462</v>
      </c>
      <c r="H34" s="333">
        <v>8760.2999999999993</v>
      </c>
      <c r="I34" s="333">
        <v>2625</v>
      </c>
      <c r="J34" s="333">
        <v>2940</v>
      </c>
      <c r="K34" s="333">
        <v>2782.0900226116451</v>
      </c>
      <c r="L34" s="333">
        <v>10867.6</v>
      </c>
      <c r="M34" s="366">
        <v>0</v>
      </c>
      <c r="N34" s="366">
        <v>0</v>
      </c>
      <c r="O34" s="366">
        <v>0</v>
      </c>
      <c r="P34" s="366">
        <v>0</v>
      </c>
      <c r="Q34" s="208"/>
      <c r="R34" s="208"/>
      <c r="S34" s="208"/>
      <c r="T34" s="208"/>
      <c r="U34" s="208"/>
      <c r="V34" s="208"/>
      <c r="W34" s="208"/>
      <c r="X34" s="208"/>
    </row>
    <row r="35" spans="2:24" x14ac:dyDescent="0.15">
      <c r="B35" s="301"/>
      <c r="C35" s="294">
        <v>2</v>
      </c>
      <c r="D35" s="304"/>
      <c r="E35" s="334">
        <v>2310</v>
      </c>
      <c r="F35" s="333">
        <v>2677.5</v>
      </c>
      <c r="G35" s="333">
        <v>2441.0026616981627</v>
      </c>
      <c r="H35" s="333">
        <v>6036.6</v>
      </c>
      <c r="I35" s="333">
        <v>2625</v>
      </c>
      <c r="J35" s="333">
        <v>2940</v>
      </c>
      <c r="K35" s="333">
        <v>2819.0211547078025</v>
      </c>
      <c r="L35" s="333">
        <v>10031.1</v>
      </c>
      <c r="M35" s="366">
        <v>0</v>
      </c>
      <c r="N35" s="366">
        <v>0</v>
      </c>
      <c r="O35" s="366">
        <v>0</v>
      </c>
      <c r="P35" s="368">
        <v>0</v>
      </c>
      <c r="Q35" s="208"/>
      <c r="R35" s="208"/>
      <c r="S35" s="208"/>
      <c r="T35" s="208"/>
      <c r="U35" s="208"/>
      <c r="V35" s="208"/>
      <c r="W35" s="208"/>
      <c r="X35" s="208"/>
    </row>
    <row r="36" spans="2:24" x14ac:dyDescent="0.15">
      <c r="B36" s="301"/>
      <c r="C36" s="294">
        <v>3</v>
      </c>
      <c r="D36" s="304"/>
      <c r="E36" s="333">
        <v>2310</v>
      </c>
      <c r="F36" s="333">
        <v>2625</v>
      </c>
      <c r="G36" s="333">
        <v>2423.0527534740099</v>
      </c>
      <c r="H36" s="333">
        <v>9346.7000000000007</v>
      </c>
      <c r="I36" s="333">
        <v>2625</v>
      </c>
      <c r="J36" s="333">
        <v>2940</v>
      </c>
      <c r="K36" s="333">
        <v>2742.0697366971472</v>
      </c>
      <c r="L36" s="333">
        <v>13279</v>
      </c>
      <c r="M36" s="366">
        <v>0</v>
      </c>
      <c r="N36" s="366">
        <v>0</v>
      </c>
      <c r="O36" s="366">
        <v>0</v>
      </c>
      <c r="P36" s="368">
        <v>0</v>
      </c>
      <c r="Q36" s="208"/>
      <c r="R36" s="208"/>
      <c r="S36" s="208"/>
      <c r="T36" s="208"/>
      <c r="U36" s="208"/>
      <c r="V36" s="208"/>
      <c r="W36" s="208"/>
      <c r="X36" s="208"/>
    </row>
    <row r="37" spans="2:24" x14ac:dyDescent="0.15">
      <c r="B37" s="301"/>
      <c r="C37" s="294">
        <v>4</v>
      </c>
      <c r="D37" s="304"/>
      <c r="E37" s="333">
        <v>2100</v>
      </c>
      <c r="F37" s="333">
        <v>2625</v>
      </c>
      <c r="G37" s="333">
        <v>2360.9728892431103</v>
      </c>
      <c r="H37" s="333">
        <v>6526</v>
      </c>
      <c r="I37" s="333">
        <v>2520</v>
      </c>
      <c r="J37" s="333">
        <v>2835</v>
      </c>
      <c r="K37" s="333">
        <v>2676.2726095767034</v>
      </c>
      <c r="L37" s="333">
        <v>10899.7</v>
      </c>
      <c r="M37" s="366">
        <v>0</v>
      </c>
      <c r="N37" s="366">
        <v>0</v>
      </c>
      <c r="O37" s="366">
        <v>0</v>
      </c>
      <c r="P37" s="368">
        <v>0</v>
      </c>
      <c r="Q37" s="208"/>
      <c r="R37" s="208"/>
      <c r="S37" s="208"/>
      <c r="T37" s="208"/>
      <c r="U37" s="208"/>
      <c r="V37" s="208"/>
      <c r="W37" s="208"/>
      <c r="X37" s="208"/>
    </row>
    <row r="38" spans="2:24" x14ac:dyDescent="0.15">
      <c r="B38" s="301"/>
      <c r="C38" s="294">
        <v>5</v>
      </c>
      <c r="D38" s="304"/>
      <c r="E38" s="333">
        <v>2100</v>
      </c>
      <c r="F38" s="334">
        <v>2625</v>
      </c>
      <c r="G38" s="333">
        <v>2356.0274556573377</v>
      </c>
      <c r="H38" s="333">
        <v>7324.7</v>
      </c>
      <c r="I38" s="333">
        <v>2415</v>
      </c>
      <c r="J38" s="333">
        <v>2835</v>
      </c>
      <c r="K38" s="333">
        <v>2625.0909664780152</v>
      </c>
      <c r="L38" s="333">
        <v>13709.6</v>
      </c>
      <c r="M38" s="366">
        <v>0</v>
      </c>
      <c r="N38" s="366">
        <v>0</v>
      </c>
      <c r="O38" s="366">
        <v>0</v>
      </c>
      <c r="P38" s="368">
        <v>0</v>
      </c>
      <c r="Q38" s="208"/>
      <c r="R38" s="208"/>
      <c r="S38" s="208"/>
      <c r="T38" s="208"/>
      <c r="U38" s="208"/>
      <c r="V38" s="208"/>
      <c r="W38" s="208"/>
      <c r="X38" s="208"/>
    </row>
    <row r="39" spans="2:24" x14ac:dyDescent="0.15">
      <c r="B39" s="301"/>
      <c r="C39" s="294">
        <v>6</v>
      </c>
      <c r="D39" s="304"/>
      <c r="E39" s="333">
        <v>2100</v>
      </c>
      <c r="F39" s="333">
        <v>2625</v>
      </c>
      <c r="G39" s="333">
        <v>2376.1358042523684</v>
      </c>
      <c r="H39" s="333">
        <v>7765.7</v>
      </c>
      <c r="I39" s="333">
        <v>2415</v>
      </c>
      <c r="J39" s="333">
        <v>2835</v>
      </c>
      <c r="K39" s="333">
        <v>2643.2552867937088</v>
      </c>
      <c r="L39" s="333">
        <v>15027.5</v>
      </c>
      <c r="M39" s="366">
        <v>0</v>
      </c>
      <c r="N39" s="366">
        <v>0</v>
      </c>
      <c r="O39" s="366">
        <v>0</v>
      </c>
      <c r="P39" s="368"/>
      <c r="Q39" s="208"/>
      <c r="R39" s="208"/>
      <c r="S39" s="208"/>
      <c r="T39" s="208"/>
      <c r="U39" s="208"/>
      <c r="V39" s="208"/>
      <c r="W39" s="208"/>
      <c r="X39" s="208"/>
    </row>
    <row r="40" spans="2:24" x14ac:dyDescent="0.15">
      <c r="B40" s="301"/>
      <c r="C40" s="294">
        <v>7</v>
      </c>
      <c r="D40" s="304"/>
      <c r="E40" s="333">
        <v>1890</v>
      </c>
      <c r="F40" s="333">
        <v>2625</v>
      </c>
      <c r="G40" s="333">
        <v>2262.5499687695187</v>
      </c>
      <c r="H40" s="333">
        <v>6099.8</v>
      </c>
      <c r="I40" s="333">
        <v>2100</v>
      </c>
      <c r="J40" s="333">
        <v>2835</v>
      </c>
      <c r="K40" s="333">
        <v>2607.5840344756825</v>
      </c>
      <c r="L40" s="333">
        <v>8971.4</v>
      </c>
      <c r="M40" s="366">
        <v>0</v>
      </c>
      <c r="N40" s="366">
        <v>0</v>
      </c>
      <c r="O40" s="366">
        <v>0</v>
      </c>
      <c r="P40" s="368">
        <v>0</v>
      </c>
      <c r="Q40" s="208"/>
      <c r="R40" s="208"/>
      <c r="S40" s="208"/>
      <c r="T40" s="208"/>
      <c r="U40" s="208"/>
      <c r="V40" s="208"/>
      <c r="W40" s="208"/>
      <c r="X40" s="208"/>
    </row>
    <row r="41" spans="2:24" x14ac:dyDescent="0.15">
      <c r="B41" s="301"/>
      <c r="C41" s="294">
        <v>8</v>
      </c>
      <c r="D41" s="304"/>
      <c r="E41" s="333">
        <v>1890</v>
      </c>
      <c r="F41" s="333">
        <v>2625</v>
      </c>
      <c r="G41" s="334">
        <v>2236.883657763693</v>
      </c>
      <c r="H41" s="333">
        <v>5156.1000000000004</v>
      </c>
      <c r="I41" s="333">
        <v>2100</v>
      </c>
      <c r="J41" s="333">
        <v>2835</v>
      </c>
      <c r="K41" s="333">
        <v>2550.0952187833514</v>
      </c>
      <c r="L41" s="333">
        <v>10316.9</v>
      </c>
      <c r="M41" s="366">
        <v>0</v>
      </c>
      <c r="N41" s="368">
        <v>0</v>
      </c>
      <c r="O41" s="366">
        <v>0</v>
      </c>
      <c r="P41" s="368">
        <v>0</v>
      </c>
      <c r="Q41" s="208"/>
      <c r="R41" s="208"/>
      <c r="S41" s="208"/>
      <c r="T41" s="208"/>
      <c r="U41" s="208"/>
      <c r="V41" s="208"/>
      <c r="W41" s="208"/>
      <c r="X41" s="208"/>
    </row>
    <row r="42" spans="2:24" x14ac:dyDescent="0.15">
      <c r="B42" s="301"/>
      <c r="C42" s="294">
        <v>9</v>
      </c>
      <c r="D42" s="304"/>
      <c r="E42" s="333">
        <v>2100</v>
      </c>
      <c r="F42" s="333">
        <v>3051.3</v>
      </c>
      <c r="G42" s="333">
        <v>2574.1353180393003</v>
      </c>
      <c r="H42" s="333">
        <v>4693.3999999999996</v>
      </c>
      <c r="I42" s="333">
        <v>2415</v>
      </c>
      <c r="J42" s="333">
        <v>3465</v>
      </c>
      <c r="K42" s="333">
        <v>2836.5365917083564</v>
      </c>
      <c r="L42" s="333">
        <v>10160</v>
      </c>
      <c r="M42" s="366">
        <v>0</v>
      </c>
      <c r="N42" s="366">
        <v>0</v>
      </c>
      <c r="O42" s="366">
        <v>0</v>
      </c>
      <c r="P42" s="368">
        <v>0</v>
      </c>
      <c r="Q42" s="208"/>
      <c r="R42" s="208"/>
      <c r="S42" s="208"/>
      <c r="T42" s="208"/>
      <c r="U42" s="208"/>
      <c r="V42" s="208"/>
      <c r="W42" s="208"/>
      <c r="X42" s="208"/>
    </row>
    <row r="43" spans="2:24" x14ac:dyDescent="0.15">
      <c r="B43" s="301"/>
      <c r="C43" s="294">
        <v>10</v>
      </c>
      <c r="D43" s="304"/>
      <c r="E43" s="333">
        <v>2100</v>
      </c>
      <c r="F43" s="333">
        <v>3051.3</v>
      </c>
      <c r="G43" s="333">
        <v>2567.4510736084421</v>
      </c>
      <c r="H43" s="333">
        <v>6492.2</v>
      </c>
      <c r="I43" s="333">
        <v>2415</v>
      </c>
      <c r="J43" s="333">
        <v>3608.8500000000004</v>
      </c>
      <c r="K43" s="333">
        <v>2945.753314890776</v>
      </c>
      <c r="L43" s="333">
        <v>12244.8</v>
      </c>
      <c r="M43" s="366">
        <v>0</v>
      </c>
      <c r="N43" s="366">
        <v>0</v>
      </c>
      <c r="O43" s="366">
        <v>0</v>
      </c>
      <c r="P43" s="366">
        <v>0</v>
      </c>
      <c r="Q43" s="208"/>
      <c r="R43" s="208"/>
      <c r="S43" s="208"/>
      <c r="T43" s="208"/>
      <c r="U43" s="208"/>
      <c r="V43" s="208"/>
      <c r="W43" s="208"/>
      <c r="X43" s="208"/>
    </row>
    <row r="44" spans="2:24" x14ac:dyDescent="0.15">
      <c r="B44" s="301"/>
      <c r="C44" s="294">
        <v>11</v>
      </c>
      <c r="D44" s="304"/>
      <c r="E44" s="333">
        <v>1890</v>
      </c>
      <c r="F44" s="333">
        <v>2520</v>
      </c>
      <c r="G44" s="333">
        <v>2267.9617365710083</v>
      </c>
      <c r="H44" s="333">
        <v>10135</v>
      </c>
      <c r="I44" s="333">
        <v>2520</v>
      </c>
      <c r="J44" s="333">
        <v>3087</v>
      </c>
      <c r="K44" s="333">
        <v>2800.5840148443403</v>
      </c>
      <c r="L44" s="333">
        <v>12900.5</v>
      </c>
      <c r="M44" s="366">
        <v>0</v>
      </c>
      <c r="N44" s="366">
        <v>0</v>
      </c>
      <c r="O44" s="366">
        <v>0</v>
      </c>
      <c r="P44" s="368">
        <v>0</v>
      </c>
      <c r="Q44" s="208"/>
      <c r="R44" s="208"/>
      <c r="S44" s="208"/>
      <c r="T44" s="208"/>
      <c r="U44" s="208"/>
      <c r="V44" s="208"/>
      <c r="W44" s="208"/>
      <c r="X44" s="208"/>
    </row>
    <row r="45" spans="2:24" x14ac:dyDescent="0.15">
      <c r="B45" s="295"/>
      <c r="C45" s="299">
        <v>12</v>
      </c>
      <c r="D45" s="306"/>
      <c r="E45" s="335">
        <v>1995</v>
      </c>
      <c r="F45" s="335">
        <v>2625</v>
      </c>
      <c r="G45" s="335">
        <v>2378.7176949381128</v>
      </c>
      <c r="H45" s="335">
        <v>11751.4</v>
      </c>
      <c r="I45" s="335">
        <v>2520</v>
      </c>
      <c r="J45" s="335">
        <v>3150</v>
      </c>
      <c r="K45" s="335">
        <v>2836.730833744452</v>
      </c>
      <c r="L45" s="335">
        <v>14009.7</v>
      </c>
      <c r="M45" s="369">
        <v>0</v>
      </c>
      <c r="N45" s="369">
        <v>0</v>
      </c>
      <c r="O45" s="369">
        <v>0</v>
      </c>
      <c r="P45" s="370">
        <v>0</v>
      </c>
      <c r="Q45" s="208"/>
      <c r="R45" s="208"/>
      <c r="S45" s="208"/>
      <c r="T45" s="208"/>
      <c r="U45" s="208"/>
      <c r="V45" s="208"/>
      <c r="W45" s="208"/>
      <c r="X45" s="208"/>
    </row>
  </sheetData>
  <mergeCells count="8">
    <mergeCell ref="E6:H6"/>
    <mergeCell ref="I6:L6"/>
    <mergeCell ref="M6:P6"/>
    <mergeCell ref="Q6:T6"/>
    <mergeCell ref="U6:X6"/>
    <mergeCell ref="E26:H26"/>
    <mergeCell ref="I26:L26"/>
    <mergeCell ref="M26:P2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&amp;C-13-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625" style="312" customWidth="1"/>
    <col min="2" max="2" width="5.625" style="312" customWidth="1"/>
    <col min="3" max="3" width="2.75" style="312" customWidth="1"/>
    <col min="4" max="4" width="5.5" style="312" customWidth="1"/>
    <col min="5" max="7" width="5.875" style="312" customWidth="1"/>
    <col min="8" max="8" width="8.125" style="312" customWidth="1"/>
    <col min="9" max="11" width="5.875" style="312" customWidth="1"/>
    <col min="12" max="12" width="8.125" style="312" customWidth="1"/>
    <col min="13" max="15" width="5.875" style="312" customWidth="1"/>
    <col min="16" max="16" width="8.125" style="312" customWidth="1"/>
    <col min="17" max="19" width="5.875" style="312" customWidth="1"/>
    <col min="20" max="20" width="8.125" style="312" customWidth="1"/>
    <col min="21" max="23" width="5.875" style="312" customWidth="1"/>
    <col min="24" max="24" width="8.125" style="312" customWidth="1"/>
    <col min="25" max="16384" width="7.5" style="312"/>
  </cols>
  <sheetData>
    <row r="3" spans="2:26" x14ac:dyDescent="0.15">
      <c r="B3" s="312" t="s">
        <v>202</v>
      </c>
    </row>
    <row r="4" spans="2:26" x14ac:dyDescent="0.15">
      <c r="X4" s="313" t="s">
        <v>10</v>
      </c>
    </row>
    <row r="5" spans="2:26" ht="6" customHeight="1" x14ac:dyDescent="0.15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Z5" s="208"/>
    </row>
    <row r="6" spans="2:26" x14ac:dyDescent="0.15">
      <c r="B6" s="315"/>
      <c r="C6" s="316" t="s">
        <v>0</v>
      </c>
      <c r="D6" s="317"/>
      <c r="E6" s="337" t="s">
        <v>1</v>
      </c>
      <c r="F6" s="338"/>
      <c r="G6" s="338"/>
      <c r="H6" s="339"/>
      <c r="I6" s="337" t="s">
        <v>2</v>
      </c>
      <c r="J6" s="338"/>
      <c r="K6" s="338"/>
      <c r="L6" s="339"/>
      <c r="M6" s="337" t="s">
        <v>67</v>
      </c>
      <c r="N6" s="338"/>
      <c r="O6" s="338"/>
      <c r="P6" s="339"/>
      <c r="Q6" s="337" t="s">
        <v>3</v>
      </c>
      <c r="R6" s="338"/>
      <c r="S6" s="338"/>
      <c r="T6" s="339"/>
      <c r="U6" s="355" t="s">
        <v>11</v>
      </c>
      <c r="V6" s="356"/>
      <c r="W6" s="356"/>
      <c r="X6" s="357"/>
      <c r="Z6" s="208"/>
    </row>
    <row r="7" spans="2:26" x14ac:dyDescent="0.15">
      <c r="B7" s="318" t="s">
        <v>4</v>
      </c>
      <c r="C7" s="319"/>
      <c r="D7" s="320"/>
      <c r="E7" s="324" t="s">
        <v>5</v>
      </c>
      <c r="F7" s="322" t="s">
        <v>6</v>
      </c>
      <c r="G7" s="325" t="s">
        <v>7</v>
      </c>
      <c r="H7" s="322" t="s">
        <v>8</v>
      </c>
      <c r="I7" s="324" t="s">
        <v>5</v>
      </c>
      <c r="J7" s="322" t="s">
        <v>6</v>
      </c>
      <c r="K7" s="325" t="s">
        <v>7</v>
      </c>
      <c r="L7" s="322" t="s">
        <v>8</v>
      </c>
      <c r="M7" s="324" t="s">
        <v>5</v>
      </c>
      <c r="N7" s="322" t="s">
        <v>6</v>
      </c>
      <c r="O7" s="324" t="s">
        <v>7</v>
      </c>
      <c r="P7" s="322" t="s">
        <v>8</v>
      </c>
      <c r="Q7" s="324" t="s">
        <v>5</v>
      </c>
      <c r="R7" s="322" t="s">
        <v>6</v>
      </c>
      <c r="S7" s="325" t="s">
        <v>7</v>
      </c>
      <c r="T7" s="322" t="s">
        <v>8</v>
      </c>
      <c r="U7" s="324" t="s">
        <v>5</v>
      </c>
      <c r="V7" s="322" t="s">
        <v>6</v>
      </c>
      <c r="W7" s="325" t="s">
        <v>7</v>
      </c>
      <c r="X7" s="322" t="s">
        <v>8</v>
      </c>
      <c r="Z7" s="208"/>
    </row>
    <row r="8" spans="2:26" x14ac:dyDescent="0.15">
      <c r="B8" s="327"/>
      <c r="C8" s="314"/>
      <c r="D8" s="314"/>
      <c r="E8" s="328"/>
      <c r="F8" s="329"/>
      <c r="G8" s="330" t="s">
        <v>9</v>
      </c>
      <c r="H8" s="329"/>
      <c r="I8" s="328"/>
      <c r="J8" s="329"/>
      <c r="K8" s="330" t="s">
        <v>9</v>
      </c>
      <c r="L8" s="329"/>
      <c r="M8" s="328"/>
      <c r="N8" s="329"/>
      <c r="O8" s="328" t="s">
        <v>9</v>
      </c>
      <c r="P8" s="329"/>
      <c r="Q8" s="328"/>
      <c r="R8" s="329"/>
      <c r="S8" s="330" t="s">
        <v>9</v>
      </c>
      <c r="T8" s="329"/>
      <c r="U8" s="328"/>
      <c r="V8" s="329"/>
      <c r="W8" s="330" t="s">
        <v>9</v>
      </c>
      <c r="X8" s="329"/>
      <c r="Z8" s="208"/>
    </row>
    <row r="9" spans="2:26" ht="14.1" customHeight="1" x14ac:dyDescent="0.15">
      <c r="B9" s="315" t="s">
        <v>42</v>
      </c>
      <c r="C9" s="323">
        <v>19</v>
      </c>
      <c r="D9" s="372" t="s">
        <v>66</v>
      </c>
      <c r="E9" s="332">
        <v>2100</v>
      </c>
      <c r="F9" s="333">
        <v>3465</v>
      </c>
      <c r="G9" s="208">
        <v>2774</v>
      </c>
      <c r="H9" s="333">
        <v>511346</v>
      </c>
      <c r="I9" s="332">
        <v>1418</v>
      </c>
      <c r="J9" s="333">
        <v>2310</v>
      </c>
      <c r="K9" s="208">
        <v>1971</v>
      </c>
      <c r="L9" s="333">
        <v>704605</v>
      </c>
      <c r="M9" s="332">
        <v>1208</v>
      </c>
      <c r="N9" s="333">
        <v>2006</v>
      </c>
      <c r="O9" s="208">
        <v>1740</v>
      </c>
      <c r="P9" s="333">
        <v>199701</v>
      </c>
      <c r="Q9" s="332">
        <v>4725</v>
      </c>
      <c r="R9" s="333">
        <v>5880</v>
      </c>
      <c r="S9" s="208">
        <v>5558</v>
      </c>
      <c r="T9" s="333">
        <v>100234</v>
      </c>
      <c r="U9" s="332">
        <v>4200</v>
      </c>
      <c r="V9" s="333">
        <v>5400</v>
      </c>
      <c r="W9" s="208">
        <v>5011</v>
      </c>
      <c r="X9" s="333">
        <v>229294</v>
      </c>
      <c r="Z9" s="208"/>
    </row>
    <row r="10" spans="2:26" ht="14.1" customHeight="1" x14ac:dyDescent="0.15">
      <c r="B10" s="332"/>
      <c r="C10" s="323">
        <v>20</v>
      </c>
      <c r="D10" s="208"/>
      <c r="E10" s="332">
        <v>1680</v>
      </c>
      <c r="F10" s="333">
        <v>3045</v>
      </c>
      <c r="G10" s="208">
        <v>2331</v>
      </c>
      <c r="H10" s="333">
        <v>719796</v>
      </c>
      <c r="I10" s="332">
        <v>1313</v>
      </c>
      <c r="J10" s="333">
        <v>2100</v>
      </c>
      <c r="K10" s="208">
        <v>1775</v>
      </c>
      <c r="L10" s="333">
        <v>801593</v>
      </c>
      <c r="M10" s="332">
        <v>1050</v>
      </c>
      <c r="N10" s="333">
        <v>1947</v>
      </c>
      <c r="O10" s="208">
        <v>1555</v>
      </c>
      <c r="P10" s="333">
        <v>283311</v>
      </c>
      <c r="Q10" s="332">
        <v>4095</v>
      </c>
      <c r="R10" s="333">
        <v>5880</v>
      </c>
      <c r="S10" s="208">
        <v>5010</v>
      </c>
      <c r="T10" s="333">
        <v>101266</v>
      </c>
      <c r="U10" s="332">
        <v>3438</v>
      </c>
      <c r="V10" s="333">
        <v>5145</v>
      </c>
      <c r="W10" s="208">
        <v>4168</v>
      </c>
      <c r="X10" s="333">
        <v>280147</v>
      </c>
      <c r="Z10" s="208"/>
    </row>
    <row r="11" spans="2:26" ht="14.1" customHeight="1" x14ac:dyDescent="0.15">
      <c r="B11" s="332"/>
      <c r="C11" s="323">
        <v>21</v>
      </c>
      <c r="D11" s="208"/>
      <c r="E11" s="332">
        <v>1575</v>
      </c>
      <c r="F11" s="333">
        <v>3150</v>
      </c>
      <c r="G11" s="208">
        <v>2178</v>
      </c>
      <c r="H11" s="333">
        <v>930765</v>
      </c>
      <c r="I11" s="332">
        <v>1260</v>
      </c>
      <c r="J11" s="333">
        <v>2100</v>
      </c>
      <c r="K11" s="208">
        <v>1662</v>
      </c>
      <c r="L11" s="333">
        <v>1039453</v>
      </c>
      <c r="M11" s="332">
        <v>1050</v>
      </c>
      <c r="N11" s="333">
        <v>1890</v>
      </c>
      <c r="O11" s="208">
        <v>1486</v>
      </c>
      <c r="P11" s="333">
        <v>347286</v>
      </c>
      <c r="Q11" s="332">
        <v>3360</v>
      </c>
      <c r="R11" s="333">
        <v>5880</v>
      </c>
      <c r="S11" s="208">
        <v>4407</v>
      </c>
      <c r="T11" s="333">
        <v>147433</v>
      </c>
      <c r="U11" s="332">
        <v>2832</v>
      </c>
      <c r="V11" s="333">
        <v>4830</v>
      </c>
      <c r="W11" s="208">
        <v>3636</v>
      </c>
      <c r="X11" s="333">
        <v>400717</v>
      </c>
      <c r="Z11" s="208"/>
    </row>
    <row r="12" spans="2:26" ht="14.1" customHeight="1" x14ac:dyDescent="0.15">
      <c r="B12" s="327"/>
      <c r="C12" s="330">
        <v>22</v>
      </c>
      <c r="D12" s="336"/>
      <c r="E12" s="335">
        <v>1680</v>
      </c>
      <c r="F12" s="335">
        <v>3465</v>
      </c>
      <c r="G12" s="335">
        <v>2212</v>
      </c>
      <c r="H12" s="335">
        <v>880717</v>
      </c>
      <c r="I12" s="335">
        <v>1155</v>
      </c>
      <c r="J12" s="335">
        <v>2153</v>
      </c>
      <c r="K12" s="335">
        <v>1685</v>
      </c>
      <c r="L12" s="335">
        <v>921387</v>
      </c>
      <c r="M12" s="335">
        <v>1050</v>
      </c>
      <c r="N12" s="314">
        <v>1985</v>
      </c>
      <c r="O12" s="336">
        <v>1467</v>
      </c>
      <c r="P12" s="335">
        <v>263404</v>
      </c>
      <c r="Q12" s="335">
        <v>3675</v>
      </c>
      <c r="R12" s="335">
        <v>5408</v>
      </c>
      <c r="S12" s="335">
        <v>4522</v>
      </c>
      <c r="T12" s="335">
        <v>146300</v>
      </c>
      <c r="U12" s="335">
        <v>2940</v>
      </c>
      <c r="V12" s="335">
        <v>5115</v>
      </c>
      <c r="W12" s="335">
        <v>3709</v>
      </c>
      <c r="X12" s="336">
        <v>376476</v>
      </c>
      <c r="Z12" s="208"/>
    </row>
    <row r="13" spans="2:26" ht="14.1" customHeight="1" x14ac:dyDescent="0.15">
      <c r="B13" s="301"/>
      <c r="C13" s="294">
        <v>12</v>
      </c>
      <c r="D13" s="304"/>
      <c r="E13" s="333">
        <v>2100</v>
      </c>
      <c r="F13" s="333">
        <v>3465</v>
      </c>
      <c r="G13" s="333">
        <v>2766.8635445155769</v>
      </c>
      <c r="H13" s="333">
        <v>64538</v>
      </c>
      <c r="I13" s="333">
        <v>1470</v>
      </c>
      <c r="J13" s="333">
        <v>2110.5</v>
      </c>
      <c r="K13" s="333">
        <v>1878.687525426054</v>
      </c>
      <c r="L13" s="333">
        <v>66150</v>
      </c>
      <c r="M13" s="333">
        <v>1197.5250000000001</v>
      </c>
      <c r="N13" s="333">
        <v>1575</v>
      </c>
      <c r="O13" s="333">
        <v>1436.4901599015989</v>
      </c>
      <c r="P13" s="333">
        <v>17022</v>
      </c>
      <c r="Q13" s="333">
        <v>4200</v>
      </c>
      <c r="R13" s="334">
        <v>5355</v>
      </c>
      <c r="S13" s="333">
        <v>4915.8549208144786</v>
      </c>
      <c r="T13" s="333">
        <v>10414</v>
      </c>
      <c r="U13" s="334">
        <v>3465</v>
      </c>
      <c r="V13" s="333">
        <v>5114.55</v>
      </c>
      <c r="W13" s="333">
        <v>4078.4872311551594</v>
      </c>
      <c r="X13" s="334">
        <v>27362</v>
      </c>
    </row>
    <row r="14" spans="2:26" ht="14.1" customHeight="1" x14ac:dyDescent="0.15">
      <c r="B14" s="301" t="s">
        <v>76</v>
      </c>
      <c r="C14" s="294">
        <v>1</v>
      </c>
      <c r="D14" s="304" t="s">
        <v>77</v>
      </c>
      <c r="E14" s="333">
        <v>2100</v>
      </c>
      <c r="F14" s="333">
        <v>3486</v>
      </c>
      <c r="G14" s="333">
        <v>2699.0863603600133</v>
      </c>
      <c r="H14" s="333">
        <v>72899.799999999988</v>
      </c>
      <c r="I14" s="333">
        <v>1470</v>
      </c>
      <c r="J14" s="333">
        <v>2100</v>
      </c>
      <c r="K14" s="333">
        <v>1806.0706027359211</v>
      </c>
      <c r="L14" s="333">
        <v>76387.5</v>
      </c>
      <c r="M14" s="333">
        <v>1260</v>
      </c>
      <c r="N14" s="333">
        <v>1680</v>
      </c>
      <c r="O14" s="333">
        <v>1484.7502122241085</v>
      </c>
      <c r="P14" s="333">
        <v>14860.6</v>
      </c>
      <c r="Q14" s="333">
        <v>3990</v>
      </c>
      <c r="R14" s="333">
        <v>5250</v>
      </c>
      <c r="S14" s="333">
        <v>4770.455584651022</v>
      </c>
      <c r="T14" s="333">
        <v>8040.3</v>
      </c>
      <c r="U14" s="333">
        <v>3360</v>
      </c>
      <c r="V14" s="333">
        <v>4515</v>
      </c>
      <c r="W14" s="333">
        <v>3953.4808056373577</v>
      </c>
      <c r="X14" s="334">
        <v>19403.599999999999</v>
      </c>
    </row>
    <row r="15" spans="2:26" ht="14.1" customHeight="1" x14ac:dyDescent="0.15">
      <c r="B15" s="301"/>
      <c r="C15" s="294">
        <v>2</v>
      </c>
      <c r="D15" s="304"/>
      <c r="E15" s="333">
        <v>2100</v>
      </c>
      <c r="F15" s="333">
        <v>3045</v>
      </c>
      <c r="G15" s="333">
        <v>2488.6745921031888</v>
      </c>
      <c r="H15" s="333">
        <v>50419.1</v>
      </c>
      <c r="I15" s="333">
        <v>1365</v>
      </c>
      <c r="J15" s="333">
        <v>2047.5</v>
      </c>
      <c r="K15" s="333">
        <v>1782.9084546236488</v>
      </c>
      <c r="L15" s="333">
        <v>61941.1</v>
      </c>
      <c r="M15" s="333">
        <v>1260</v>
      </c>
      <c r="N15" s="333">
        <v>1680</v>
      </c>
      <c r="O15" s="333">
        <v>1467.9252792172263</v>
      </c>
      <c r="P15" s="333">
        <v>11215.1</v>
      </c>
      <c r="Q15" s="333">
        <v>3990</v>
      </c>
      <c r="R15" s="333">
        <v>5250</v>
      </c>
      <c r="S15" s="333">
        <v>4652.5065843340617</v>
      </c>
      <c r="T15" s="333">
        <v>8180.9000000000005</v>
      </c>
      <c r="U15" s="333">
        <v>3360</v>
      </c>
      <c r="V15" s="333">
        <v>4515</v>
      </c>
      <c r="W15" s="333">
        <v>3930.8996030938333</v>
      </c>
      <c r="X15" s="334">
        <v>16069.3</v>
      </c>
    </row>
    <row r="16" spans="2:26" ht="14.1" customHeight="1" x14ac:dyDescent="0.15">
      <c r="B16" s="301"/>
      <c r="C16" s="294">
        <v>3</v>
      </c>
      <c r="D16" s="304"/>
      <c r="E16" s="333">
        <v>1785</v>
      </c>
      <c r="F16" s="333">
        <v>2625</v>
      </c>
      <c r="G16" s="333">
        <v>2369.0400402639534</v>
      </c>
      <c r="H16" s="333">
        <v>32762.5</v>
      </c>
      <c r="I16" s="333">
        <v>1470</v>
      </c>
      <c r="J16" s="333">
        <v>2205</v>
      </c>
      <c r="K16" s="333">
        <v>1836.9551631997194</v>
      </c>
      <c r="L16" s="333">
        <v>54074.500000000007</v>
      </c>
      <c r="M16" s="333">
        <v>1260</v>
      </c>
      <c r="N16" s="333">
        <v>1680</v>
      </c>
      <c r="O16" s="333">
        <v>1503.9371834826643</v>
      </c>
      <c r="P16" s="333">
        <v>9427.7000000000007</v>
      </c>
      <c r="Q16" s="333">
        <v>4200</v>
      </c>
      <c r="R16" s="333">
        <v>5565</v>
      </c>
      <c r="S16" s="333">
        <v>4885.7978792822187</v>
      </c>
      <c r="T16" s="333">
        <v>7705.4000000000005</v>
      </c>
      <c r="U16" s="333">
        <v>3150</v>
      </c>
      <c r="V16" s="333">
        <v>4725</v>
      </c>
      <c r="W16" s="333">
        <v>3993.2013378918173</v>
      </c>
      <c r="X16" s="334">
        <v>12672.800000000001</v>
      </c>
    </row>
    <row r="17" spans="2:24" ht="14.1" customHeight="1" x14ac:dyDescent="0.15">
      <c r="B17" s="301"/>
      <c r="C17" s="294">
        <v>4</v>
      </c>
      <c r="D17" s="304"/>
      <c r="E17" s="333">
        <v>1680</v>
      </c>
      <c r="F17" s="333">
        <v>2625</v>
      </c>
      <c r="G17" s="333">
        <v>2239.2081372411676</v>
      </c>
      <c r="H17" s="333">
        <v>47294</v>
      </c>
      <c r="I17" s="333">
        <v>1375.5</v>
      </c>
      <c r="J17" s="333">
        <v>2205</v>
      </c>
      <c r="K17" s="334">
        <v>1783.6728712883855</v>
      </c>
      <c r="L17" s="333">
        <v>65797.7</v>
      </c>
      <c r="M17" s="333">
        <v>1260</v>
      </c>
      <c r="N17" s="333">
        <v>1732.5</v>
      </c>
      <c r="O17" s="333">
        <v>1522.749517813603</v>
      </c>
      <c r="P17" s="333">
        <v>10647.5</v>
      </c>
      <c r="Q17" s="333">
        <v>4106.2349999999997</v>
      </c>
      <c r="R17" s="333">
        <v>5250</v>
      </c>
      <c r="S17" s="334">
        <v>4785.0129485936004</v>
      </c>
      <c r="T17" s="333">
        <v>8567.2000000000007</v>
      </c>
      <c r="U17" s="333">
        <v>3465</v>
      </c>
      <c r="V17" s="333">
        <v>4515</v>
      </c>
      <c r="W17" s="333">
        <v>3768.3123920213598</v>
      </c>
      <c r="X17" s="334">
        <v>13300.5</v>
      </c>
    </row>
    <row r="18" spans="2:24" ht="14.1" customHeight="1" x14ac:dyDescent="0.15">
      <c r="B18" s="301"/>
      <c r="C18" s="294">
        <v>5</v>
      </c>
      <c r="D18" s="304"/>
      <c r="E18" s="333">
        <v>1890</v>
      </c>
      <c r="F18" s="333">
        <v>2520</v>
      </c>
      <c r="G18" s="333">
        <v>2269.8992920724058</v>
      </c>
      <c r="H18" s="333">
        <v>50725.700000000004</v>
      </c>
      <c r="I18" s="333">
        <v>1575</v>
      </c>
      <c r="J18" s="333">
        <v>2100</v>
      </c>
      <c r="K18" s="333">
        <v>1842.8521302607094</v>
      </c>
      <c r="L18" s="333">
        <v>57482.9</v>
      </c>
      <c r="M18" s="333">
        <v>1365</v>
      </c>
      <c r="N18" s="333">
        <v>1805.4750000000001</v>
      </c>
      <c r="O18" s="333">
        <v>1533.5164173767955</v>
      </c>
      <c r="P18" s="333">
        <v>16307.099999999999</v>
      </c>
      <c r="Q18" s="333">
        <v>4200</v>
      </c>
      <c r="R18" s="333">
        <v>5040</v>
      </c>
      <c r="S18" s="333">
        <v>4736.568444090728</v>
      </c>
      <c r="T18" s="333">
        <v>10079.200000000001</v>
      </c>
      <c r="U18" s="333">
        <v>3465</v>
      </c>
      <c r="V18" s="333">
        <v>4200</v>
      </c>
      <c r="W18" s="333">
        <v>3767.3094286271448</v>
      </c>
      <c r="X18" s="334">
        <v>26571.8</v>
      </c>
    </row>
    <row r="19" spans="2:24" ht="14.1" customHeight="1" x14ac:dyDescent="0.15">
      <c r="B19" s="301"/>
      <c r="C19" s="294">
        <v>6</v>
      </c>
      <c r="D19" s="304"/>
      <c r="E19" s="333">
        <v>1785</v>
      </c>
      <c r="F19" s="333">
        <v>2520</v>
      </c>
      <c r="G19" s="333">
        <v>2247.0045342151338</v>
      </c>
      <c r="H19" s="333">
        <v>39042.100000000006</v>
      </c>
      <c r="I19" s="333">
        <v>1470</v>
      </c>
      <c r="J19" s="333">
        <v>2100</v>
      </c>
      <c r="K19" s="333">
        <v>1813.4967081199707</v>
      </c>
      <c r="L19" s="333">
        <v>46123.5</v>
      </c>
      <c r="M19" s="333">
        <v>1365</v>
      </c>
      <c r="N19" s="333">
        <v>1774.5</v>
      </c>
      <c r="O19" s="333">
        <v>1538.1639247613698</v>
      </c>
      <c r="P19" s="333">
        <v>10262.599999999999</v>
      </c>
      <c r="Q19" s="333">
        <v>4410</v>
      </c>
      <c r="R19" s="333">
        <v>5040</v>
      </c>
      <c r="S19" s="333">
        <v>4733.7515974440894</v>
      </c>
      <c r="T19" s="333">
        <v>7993.2000000000007</v>
      </c>
      <c r="U19" s="333">
        <v>3360</v>
      </c>
      <c r="V19" s="333">
        <v>4200</v>
      </c>
      <c r="W19" s="333">
        <v>3688.9150671508451</v>
      </c>
      <c r="X19" s="333">
        <v>17937.5</v>
      </c>
    </row>
    <row r="20" spans="2:24" ht="14.1" customHeight="1" x14ac:dyDescent="0.15">
      <c r="B20" s="301"/>
      <c r="C20" s="294">
        <v>7</v>
      </c>
      <c r="D20" s="304"/>
      <c r="E20" s="333">
        <v>1785</v>
      </c>
      <c r="F20" s="333">
        <v>2415</v>
      </c>
      <c r="G20" s="333">
        <v>2146.2200403417187</v>
      </c>
      <c r="H20" s="333">
        <v>27658.9</v>
      </c>
      <c r="I20" s="333">
        <v>1470</v>
      </c>
      <c r="J20" s="333">
        <v>2100</v>
      </c>
      <c r="K20" s="333">
        <v>1737.9267852834366</v>
      </c>
      <c r="L20" s="333">
        <v>31341.9</v>
      </c>
      <c r="M20" s="333">
        <v>1365</v>
      </c>
      <c r="N20" s="333">
        <v>1680</v>
      </c>
      <c r="O20" s="333">
        <v>1537.8756460355478</v>
      </c>
      <c r="P20" s="333">
        <v>6958.7000000000007</v>
      </c>
      <c r="Q20" s="333">
        <v>3990</v>
      </c>
      <c r="R20" s="333">
        <v>5040</v>
      </c>
      <c r="S20" s="333">
        <v>4440.1358851127143</v>
      </c>
      <c r="T20" s="333">
        <v>5641.4</v>
      </c>
      <c r="U20" s="333">
        <v>3360</v>
      </c>
      <c r="V20" s="333">
        <v>4200</v>
      </c>
      <c r="W20" s="333">
        <v>3689.2228546182241</v>
      </c>
      <c r="X20" s="334">
        <v>17064.7</v>
      </c>
    </row>
    <row r="21" spans="2:24" ht="14.1" customHeight="1" x14ac:dyDescent="0.15">
      <c r="B21" s="301"/>
      <c r="C21" s="294">
        <v>8</v>
      </c>
      <c r="D21" s="304"/>
      <c r="E21" s="333">
        <v>1890</v>
      </c>
      <c r="F21" s="333">
        <v>2394</v>
      </c>
      <c r="G21" s="333">
        <v>2167.2283832566932</v>
      </c>
      <c r="H21" s="333">
        <v>28042</v>
      </c>
      <c r="I21" s="333">
        <v>1470</v>
      </c>
      <c r="J21" s="333">
        <v>2077.9500000000003</v>
      </c>
      <c r="K21" s="333">
        <v>1732.6198966441989</v>
      </c>
      <c r="L21" s="333">
        <v>30639.399999999998</v>
      </c>
      <c r="M21" s="333">
        <v>1312.5</v>
      </c>
      <c r="N21" s="333">
        <v>1785</v>
      </c>
      <c r="O21" s="333">
        <v>1543.9830569037906</v>
      </c>
      <c r="P21" s="333">
        <v>10789.9</v>
      </c>
      <c r="Q21" s="333">
        <v>4095</v>
      </c>
      <c r="R21" s="333">
        <v>5040</v>
      </c>
      <c r="S21" s="333">
        <v>4519.12657794807</v>
      </c>
      <c r="T21" s="333">
        <v>6576.7</v>
      </c>
      <c r="U21" s="333">
        <v>3465</v>
      </c>
      <c r="V21" s="333">
        <v>4410</v>
      </c>
      <c r="W21" s="333">
        <v>3774.6159853940567</v>
      </c>
      <c r="X21" s="334">
        <v>16734.8</v>
      </c>
    </row>
    <row r="22" spans="2:24" ht="14.1" customHeight="1" x14ac:dyDescent="0.15">
      <c r="B22" s="301"/>
      <c r="C22" s="294">
        <v>9</v>
      </c>
      <c r="D22" s="304"/>
      <c r="E22" s="333">
        <v>1890</v>
      </c>
      <c r="F22" s="333">
        <v>2467.5</v>
      </c>
      <c r="G22" s="333">
        <v>2210.4701307092091</v>
      </c>
      <c r="H22" s="333">
        <v>25299</v>
      </c>
      <c r="I22" s="333">
        <v>1470</v>
      </c>
      <c r="J22" s="333">
        <v>1988.7</v>
      </c>
      <c r="K22" s="333">
        <v>1709.7098541118771</v>
      </c>
      <c r="L22" s="333">
        <v>26529.699999999997</v>
      </c>
      <c r="M22" s="333">
        <v>1312.5</v>
      </c>
      <c r="N22" s="333">
        <v>1837.5</v>
      </c>
      <c r="O22" s="333">
        <v>1581.4432603686639</v>
      </c>
      <c r="P22" s="333">
        <v>6343.1</v>
      </c>
      <c r="Q22" s="333">
        <v>4515</v>
      </c>
      <c r="R22" s="333">
        <v>5040</v>
      </c>
      <c r="S22" s="333">
        <v>4806.720975072305</v>
      </c>
      <c r="T22" s="333">
        <v>4816.5999999999995</v>
      </c>
      <c r="U22" s="333">
        <v>3665.7599999999998</v>
      </c>
      <c r="V22" s="333">
        <v>4410</v>
      </c>
      <c r="W22" s="333">
        <v>3979.6284424674554</v>
      </c>
      <c r="X22" s="334">
        <v>14060</v>
      </c>
    </row>
    <row r="23" spans="2:24" ht="14.1" customHeight="1" x14ac:dyDescent="0.15">
      <c r="B23" s="301"/>
      <c r="C23" s="294">
        <v>10</v>
      </c>
      <c r="D23" s="304"/>
      <c r="E23" s="333">
        <v>1995</v>
      </c>
      <c r="F23" s="333">
        <v>2415</v>
      </c>
      <c r="G23" s="333">
        <v>2228.8274324814683</v>
      </c>
      <c r="H23" s="333">
        <v>30962.199999999997</v>
      </c>
      <c r="I23" s="333">
        <v>1470</v>
      </c>
      <c r="J23" s="333">
        <v>1995</v>
      </c>
      <c r="K23" s="333">
        <v>1707.9300245767342</v>
      </c>
      <c r="L23" s="333">
        <v>34741.300000000003</v>
      </c>
      <c r="M23" s="333">
        <v>1050</v>
      </c>
      <c r="N23" s="333">
        <v>1690.5</v>
      </c>
      <c r="O23" s="333">
        <v>1452.4972197004083</v>
      </c>
      <c r="P23" s="333">
        <v>8104.1999999999989</v>
      </c>
      <c r="Q23" s="333">
        <v>4410</v>
      </c>
      <c r="R23" s="333">
        <v>5040</v>
      </c>
      <c r="S23" s="333">
        <v>4744.2003374286205</v>
      </c>
      <c r="T23" s="333">
        <v>5617.1</v>
      </c>
      <c r="U23" s="333">
        <v>3622.5</v>
      </c>
      <c r="V23" s="333">
        <v>4200</v>
      </c>
      <c r="W23" s="333">
        <v>3895.6653685614701</v>
      </c>
      <c r="X23" s="334">
        <v>15177</v>
      </c>
    </row>
    <row r="24" spans="2:24" ht="14.1" customHeight="1" x14ac:dyDescent="0.15">
      <c r="B24" s="301"/>
      <c r="C24" s="294">
        <v>11</v>
      </c>
      <c r="D24" s="304"/>
      <c r="E24" s="333">
        <v>2100</v>
      </c>
      <c r="F24" s="333">
        <v>2520</v>
      </c>
      <c r="G24" s="333">
        <v>2286.6289412848087</v>
      </c>
      <c r="H24" s="333">
        <v>33119.799999999996</v>
      </c>
      <c r="I24" s="333">
        <v>1512</v>
      </c>
      <c r="J24" s="333">
        <v>1995</v>
      </c>
      <c r="K24" s="333">
        <v>1745.2511904761907</v>
      </c>
      <c r="L24" s="333">
        <v>46632.799999999996</v>
      </c>
      <c r="M24" s="333">
        <v>1155</v>
      </c>
      <c r="N24" s="333">
        <v>1585.5</v>
      </c>
      <c r="O24" s="333">
        <v>1386.136510153648</v>
      </c>
      <c r="P24" s="333">
        <v>7529.5</v>
      </c>
      <c r="Q24" s="333">
        <v>4410</v>
      </c>
      <c r="R24" s="333">
        <v>5040</v>
      </c>
      <c r="S24" s="333">
        <v>4798.8520325689997</v>
      </c>
      <c r="T24" s="333">
        <v>5673.3</v>
      </c>
      <c r="U24" s="333">
        <v>3675</v>
      </c>
      <c r="V24" s="333">
        <v>4410</v>
      </c>
      <c r="W24" s="333">
        <v>3981.6439649877152</v>
      </c>
      <c r="X24" s="334">
        <v>15346.7</v>
      </c>
    </row>
    <row r="25" spans="2:24" ht="14.1" customHeight="1" x14ac:dyDescent="0.15">
      <c r="B25" s="295"/>
      <c r="C25" s="299">
        <v>12</v>
      </c>
      <c r="D25" s="306"/>
      <c r="E25" s="335">
        <v>2100</v>
      </c>
      <c r="F25" s="335">
        <v>2730</v>
      </c>
      <c r="G25" s="335">
        <v>2447.7437470984219</v>
      </c>
      <c r="H25" s="335">
        <v>49610.6</v>
      </c>
      <c r="I25" s="335">
        <v>1486.905</v>
      </c>
      <c r="J25" s="335">
        <v>1963.5</v>
      </c>
      <c r="K25" s="335">
        <v>1742.5883259113505</v>
      </c>
      <c r="L25" s="335">
        <v>57078.399999999994</v>
      </c>
      <c r="M25" s="335">
        <v>1155</v>
      </c>
      <c r="N25" s="335">
        <v>1575</v>
      </c>
      <c r="O25" s="335">
        <v>1361.8620513195408</v>
      </c>
      <c r="P25" s="335">
        <v>7480.4</v>
      </c>
      <c r="Q25" s="335">
        <v>4410</v>
      </c>
      <c r="R25" s="335">
        <v>5145</v>
      </c>
      <c r="S25" s="335">
        <v>4815.774210579244</v>
      </c>
      <c r="T25" s="335">
        <v>7354</v>
      </c>
      <c r="U25" s="335">
        <v>3686.8650000000002</v>
      </c>
      <c r="V25" s="335">
        <v>4515</v>
      </c>
      <c r="W25" s="335">
        <v>4094.3436268992687</v>
      </c>
      <c r="X25" s="336">
        <v>22273.4</v>
      </c>
    </row>
    <row r="26" spans="2:24" x14ac:dyDescent="0.15">
      <c r="B26" s="321"/>
      <c r="C26" s="340"/>
      <c r="D26" s="341"/>
      <c r="E26" s="332"/>
      <c r="F26" s="333"/>
      <c r="G26" s="208"/>
      <c r="H26" s="333"/>
      <c r="I26" s="332"/>
      <c r="J26" s="333"/>
      <c r="K26" s="208"/>
      <c r="L26" s="333"/>
      <c r="M26" s="332"/>
      <c r="N26" s="333"/>
      <c r="O26" s="208"/>
      <c r="P26" s="333"/>
      <c r="Q26" s="332"/>
      <c r="R26" s="333"/>
      <c r="S26" s="208"/>
      <c r="T26" s="333"/>
      <c r="U26" s="332"/>
      <c r="V26" s="333"/>
      <c r="W26" s="208"/>
      <c r="X26" s="333"/>
    </row>
    <row r="27" spans="2:24" x14ac:dyDescent="0.15">
      <c r="B27" s="321"/>
      <c r="C27" s="340"/>
      <c r="D27" s="341"/>
      <c r="E27" s="332"/>
      <c r="F27" s="333"/>
      <c r="G27" s="208"/>
      <c r="H27" s="333"/>
      <c r="I27" s="332"/>
      <c r="J27" s="333"/>
      <c r="K27" s="208"/>
      <c r="L27" s="333"/>
      <c r="M27" s="332"/>
      <c r="N27" s="333"/>
      <c r="O27" s="208"/>
      <c r="P27" s="333"/>
      <c r="Q27" s="332"/>
      <c r="R27" s="333"/>
      <c r="S27" s="208"/>
      <c r="T27" s="333"/>
      <c r="U27" s="332"/>
      <c r="V27" s="333"/>
      <c r="W27" s="208"/>
      <c r="X27" s="333"/>
    </row>
    <row r="28" spans="2:24" x14ac:dyDescent="0.15">
      <c r="B28" s="318" t="s">
        <v>46</v>
      </c>
      <c r="C28" s="340"/>
      <c r="D28" s="341"/>
      <c r="E28" s="332"/>
      <c r="F28" s="333"/>
      <c r="G28" s="208"/>
      <c r="H28" s="333"/>
      <c r="I28" s="332"/>
      <c r="J28" s="333"/>
      <c r="K28" s="208"/>
      <c r="L28" s="333"/>
      <c r="M28" s="332"/>
      <c r="N28" s="333"/>
      <c r="O28" s="208"/>
      <c r="P28" s="333"/>
      <c r="Q28" s="332"/>
      <c r="R28" s="333"/>
      <c r="S28" s="208"/>
      <c r="T28" s="333"/>
      <c r="U28" s="332"/>
      <c r="V28" s="333"/>
      <c r="W28" s="208"/>
      <c r="X28" s="333"/>
    </row>
    <row r="29" spans="2:24" x14ac:dyDescent="0.15">
      <c r="B29" s="342">
        <v>40882</v>
      </c>
      <c r="C29" s="343"/>
      <c r="D29" s="344">
        <v>40886</v>
      </c>
      <c r="E29" s="345">
        <v>2100</v>
      </c>
      <c r="F29" s="345">
        <v>2551.5</v>
      </c>
      <c r="G29" s="345">
        <v>2346.0559640319943</v>
      </c>
      <c r="H29" s="333">
        <v>8565.1</v>
      </c>
      <c r="I29" s="345">
        <v>1575</v>
      </c>
      <c r="J29" s="345">
        <v>1942.5</v>
      </c>
      <c r="K29" s="345">
        <v>1771.6967934530858</v>
      </c>
      <c r="L29" s="333">
        <v>11772.2</v>
      </c>
      <c r="M29" s="345">
        <v>1260</v>
      </c>
      <c r="N29" s="345">
        <v>1575</v>
      </c>
      <c r="O29" s="345">
        <v>1385.2391304347825</v>
      </c>
      <c r="P29" s="333">
        <v>2780.1</v>
      </c>
      <c r="Q29" s="345">
        <v>4410</v>
      </c>
      <c r="R29" s="345">
        <v>5040</v>
      </c>
      <c r="S29" s="345">
        <v>4787.1784841075805</v>
      </c>
      <c r="T29" s="333">
        <v>1289</v>
      </c>
      <c r="U29" s="345">
        <v>3686.8650000000002</v>
      </c>
      <c r="V29" s="345">
        <v>4410</v>
      </c>
      <c r="W29" s="345">
        <v>4027.210438247012</v>
      </c>
      <c r="X29" s="333">
        <v>3986</v>
      </c>
    </row>
    <row r="30" spans="2:24" x14ac:dyDescent="0.15">
      <c r="B30" s="342" t="s">
        <v>47</v>
      </c>
      <c r="C30" s="343"/>
      <c r="D30" s="344"/>
      <c r="E30" s="332"/>
      <c r="F30" s="333"/>
      <c r="G30" s="208"/>
      <c r="H30" s="333"/>
      <c r="I30" s="332"/>
      <c r="J30" s="333"/>
      <c r="K30" s="208"/>
      <c r="L30" s="333"/>
      <c r="M30" s="332"/>
      <c r="N30" s="333"/>
      <c r="O30" s="208"/>
      <c r="P30" s="333"/>
      <c r="Q30" s="332"/>
      <c r="R30" s="333"/>
      <c r="S30" s="208"/>
      <c r="T30" s="333"/>
      <c r="U30" s="332"/>
      <c r="V30" s="333"/>
      <c r="W30" s="208"/>
      <c r="X30" s="333"/>
    </row>
    <row r="31" spans="2:24" x14ac:dyDescent="0.15">
      <c r="B31" s="342">
        <v>40889</v>
      </c>
      <c r="C31" s="343"/>
      <c r="D31" s="344">
        <v>40893</v>
      </c>
      <c r="E31" s="346">
        <v>2205</v>
      </c>
      <c r="F31" s="347">
        <v>2652.3</v>
      </c>
      <c r="G31" s="340">
        <v>2487.6086812839453</v>
      </c>
      <c r="H31" s="347">
        <v>11984.1</v>
      </c>
      <c r="I31" s="346">
        <v>1575</v>
      </c>
      <c r="J31" s="347">
        <v>1963.5</v>
      </c>
      <c r="K31" s="340">
        <v>1783.987764692667</v>
      </c>
      <c r="L31" s="347">
        <v>13891</v>
      </c>
      <c r="M31" s="346">
        <v>1165.5</v>
      </c>
      <c r="N31" s="347">
        <v>1575</v>
      </c>
      <c r="O31" s="340">
        <v>1363.3791946308725</v>
      </c>
      <c r="P31" s="347">
        <v>1618.4</v>
      </c>
      <c r="Q31" s="346">
        <v>4515</v>
      </c>
      <c r="R31" s="347">
        <v>5040</v>
      </c>
      <c r="S31" s="340">
        <v>4901.7137931034486</v>
      </c>
      <c r="T31" s="347">
        <v>1762.9</v>
      </c>
      <c r="U31" s="346">
        <v>3832.5</v>
      </c>
      <c r="V31" s="347">
        <v>4420.5</v>
      </c>
      <c r="W31" s="340">
        <v>4178.0220588235288</v>
      </c>
      <c r="X31" s="347">
        <v>5261.4</v>
      </c>
    </row>
    <row r="32" spans="2:24" x14ac:dyDescent="0.15">
      <c r="B32" s="342" t="s">
        <v>48</v>
      </c>
      <c r="C32" s="343"/>
      <c r="D32" s="344"/>
      <c r="E32" s="332"/>
      <c r="F32" s="333"/>
      <c r="G32" s="208"/>
      <c r="H32" s="333"/>
      <c r="I32" s="332"/>
      <c r="J32" s="333"/>
      <c r="K32" s="208"/>
      <c r="L32" s="333"/>
      <c r="M32" s="332"/>
      <c r="N32" s="333"/>
      <c r="O32" s="208"/>
      <c r="P32" s="333"/>
      <c r="Q32" s="332"/>
      <c r="R32" s="333"/>
      <c r="S32" s="208"/>
      <c r="T32" s="333"/>
      <c r="U32" s="332"/>
      <c r="V32" s="333"/>
      <c r="W32" s="208"/>
      <c r="X32" s="333"/>
    </row>
    <row r="33" spans="2:24" x14ac:dyDescent="0.15">
      <c r="B33" s="342">
        <v>40896</v>
      </c>
      <c r="C33" s="343"/>
      <c r="D33" s="344">
        <v>40899</v>
      </c>
      <c r="E33" s="332">
        <v>2205</v>
      </c>
      <c r="F33" s="333">
        <v>2656.5</v>
      </c>
      <c r="G33" s="208">
        <v>2464.9808709954232</v>
      </c>
      <c r="H33" s="333">
        <v>11646.7</v>
      </c>
      <c r="I33" s="332">
        <v>1545.2850000000001</v>
      </c>
      <c r="J33" s="333">
        <v>1942.5</v>
      </c>
      <c r="K33" s="208">
        <v>1730.1106150656533</v>
      </c>
      <c r="L33" s="333">
        <v>11216</v>
      </c>
      <c r="M33" s="332">
        <v>1155</v>
      </c>
      <c r="N33" s="333">
        <v>1575</v>
      </c>
      <c r="O33" s="208">
        <v>1360.3108052588332</v>
      </c>
      <c r="P33" s="333">
        <v>1586.6</v>
      </c>
      <c r="Q33" s="332">
        <v>4515</v>
      </c>
      <c r="R33" s="333">
        <v>5040</v>
      </c>
      <c r="S33" s="208">
        <v>4804.5442749180093</v>
      </c>
      <c r="T33" s="333">
        <v>2172.1</v>
      </c>
      <c r="U33" s="332">
        <v>3885</v>
      </c>
      <c r="V33" s="333">
        <v>4420.5</v>
      </c>
      <c r="W33" s="208">
        <v>4124.4902411021812</v>
      </c>
      <c r="X33" s="333">
        <v>5854</v>
      </c>
    </row>
    <row r="34" spans="2:24" x14ac:dyDescent="0.15">
      <c r="B34" s="342" t="s">
        <v>49</v>
      </c>
      <c r="C34" s="343"/>
      <c r="D34" s="344"/>
      <c r="E34" s="332"/>
      <c r="F34" s="333"/>
      <c r="G34" s="208"/>
      <c r="H34" s="333"/>
      <c r="I34" s="332"/>
      <c r="J34" s="333"/>
      <c r="K34" s="208"/>
      <c r="L34" s="333"/>
      <c r="M34" s="332"/>
      <c r="N34" s="333"/>
      <c r="O34" s="208"/>
      <c r="P34" s="333"/>
      <c r="Q34" s="332"/>
      <c r="R34" s="333"/>
      <c r="S34" s="208"/>
      <c r="T34" s="333"/>
      <c r="U34" s="332"/>
      <c r="V34" s="333"/>
      <c r="W34" s="208"/>
      <c r="X34" s="333"/>
    </row>
    <row r="35" spans="2:24" ht="12" customHeight="1" x14ac:dyDescent="0.15">
      <c r="B35" s="342">
        <v>40903</v>
      </c>
      <c r="C35" s="343"/>
      <c r="D35" s="344">
        <v>40906</v>
      </c>
      <c r="E35" s="332">
        <v>2205</v>
      </c>
      <c r="F35" s="333">
        <v>2730</v>
      </c>
      <c r="G35" s="208">
        <v>2459.8832366589327</v>
      </c>
      <c r="H35" s="333">
        <v>17414.7</v>
      </c>
      <c r="I35" s="332">
        <v>1486.905</v>
      </c>
      <c r="J35" s="333">
        <v>1890</v>
      </c>
      <c r="K35" s="208">
        <v>1720.9374321232988</v>
      </c>
      <c r="L35" s="333">
        <v>20199.2</v>
      </c>
      <c r="M35" s="332">
        <v>1155</v>
      </c>
      <c r="N35" s="333">
        <v>1470</v>
      </c>
      <c r="O35" s="208">
        <v>1336.3891440501045</v>
      </c>
      <c r="P35" s="333">
        <v>1495.3</v>
      </c>
      <c r="Q35" s="332">
        <v>4620</v>
      </c>
      <c r="R35" s="333">
        <v>5145</v>
      </c>
      <c r="S35" s="208">
        <v>4828.898786641038</v>
      </c>
      <c r="T35" s="333">
        <v>2130</v>
      </c>
      <c r="U35" s="332">
        <v>3885</v>
      </c>
      <c r="V35" s="333">
        <v>4515</v>
      </c>
      <c r="W35" s="208">
        <v>4150.899966375252</v>
      </c>
      <c r="X35" s="333">
        <v>7172</v>
      </c>
    </row>
    <row r="36" spans="2:24" ht="12" customHeight="1" x14ac:dyDescent="0.15">
      <c r="B36" s="342" t="s">
        <v>50</v>
      </c>
      <c r="C36" s="343"/>
      <c r="D36" s="344"/>
      <c r="E36" s="332"/>
      <c r="F36" s="333"/>
      <c r="G36" s="208"/>
      <c r="H36" s="333"/>
      <c r="I36" s="332"/>
      <c r="J36" s="333"/>
      <c r="K36" s="208"/>
      <c r="L36" s="333"/>
      <c r="M36" s="332"/>
      <c r="N36" s="333"/>
      <c r="O36" s="208"/>
      <c r="P36" s="333"/>
      <c r="Q36" s="332"/>
      <c r="R36" s="333"/>
      <c r="S36" s="208"/>
      <c r="T36" s="333"/>
      <c r="U36" s="332"/>
      <c r="V36" s="333"/>
      <c r="W36" s="208"/>
      <c r="X36" s="333"/>
    </row>
    <row r="37" spans="2:24" ht="12" customHeight="1" x14ac:dyDescent="0.15">
      <c r="B37" s="351"/>
      <c r="C37" s="352"/>
      <c r="D37" s="353"/>
      <c r="E37" s="327"/>
      <c r="F37" s="335"/>
      <c r="G37" s="314"/>
      <c r="H37" s="335"/>
      <c r="I37" s="327"/>
      <c r="J37" s="335"/>
      <c r="K37" s="314"/>
      <c r="L37" s="335"/>
      <c r="M37" s="327"/>
      <c r="N37" s="335"/>
      <c r="O37" s="314"/>
      <c r="P37" s="335"/>
      <c r="Q37" s="327"/>
      <c r="R37" s="335"/>
      <c r="S37" s="314"/>
      <c r="T37" s="335"/>
      <c r="U37" s="327"/>
      <c r="V37" s="335"/>
      <c r="W37" s="314"/>
      <c r="X37" s="335"/>
    </row>
    <row r="38" spans="2:24" ht="6" customHeight="1" x14ac:dyDescent="0.15">
      <c r="B38" s="319"/>
      <c r="C38" s="340"/>
      <c r="D38" s="340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</row>
    <row r="39" spans="2:24" ht="12.75" customHeight="1" x14ac:dyDescent="0.15">
      <c r="B39" s="313" t="s">
        <v>31</v>
      </c>
      <c r="C39" s="312" t="s">
        <v>203</v>
      </c>
    </row>
    <row r="40" spans="2:24" ht="12.75" customHeight="1" x14ac:dyDescent="0.15">
      <c r="B40" s="354" t="s">
        <v>29</v>
      </c>
      <c r="C40" s="312" t="s">
        <v>35</v>
      </c>
    </row>
    <row r="41" spans="2:24" x14ac:dyDescent="0.15">
      <c r="B41" s="354"/>
    </row>
    <row r="42" spans="2:24" x14ac:dyDescent="0.15">
      <c r="B42" s="354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&amp;C-14-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54"/>
  <sheetViews>
    <sheetView zoomScale="75" workbookViewId="0"/>
  </sheetViews>
  <sheetFormatPr defaultColWidth="6.5" defaultRowHeight="12" x14ac:dyDescent="0.15"/>
  <cols>
    <col min="1" max="1" width="6.5" style="134" customWidth="1"/>
    <col min="2" max="6" width="6.5" style="134"/>
    <col min="7" max="8" width="6.5" style="134" customWidth="1"/>
    <col min="9" max="9" width="3.375" style="134" customWidth="1"/>
    <col min="10" max="10" width="6.5" style="134" customWidth="1"/>
    <col min="11" max="11" width="4.625" style="134" customWidth="1"/>
    <col min="12" max="20" width="6.5" style="134" customWidth="1"/>
    <col min="21" max="21" width="4.625" style="134" customWidth="1"/>
    <col min="22" max="16384" width="6.5" style="134"/>
  </cols>
  <sheetData>
    <row r="2" spans="2:22" ht="16.5" customHeight="1" x14ac:dyDescent="0.15">
      <c r="B2" s="133" t="s">
        <v>87</v>
      </c>
      <c r="C2" s="133"/>
      <c r="D2" s="133"/>
      <c r="E2" s="133"/>
    </row>
    <row r="3" spans="2:22" ht="16.5" customHeight="1" x14ac:dyDescent="0.15">
      <c r="B3" s="133"/>
      <c r="C3" s="133"/>
      <c r="D3" s="133"/>
      <c r="E3" s="133"/>
      <c r="K3" s="134" t="s">
        <v>88</v>
      </c>
      <c r="L3" s="133"/>
      <c r="M3" s="133"/>
      <c r="N3" s="133"/>
      <c r="O3" s="133"/>
      <c r="P3" s="133"/>
      <c r="Q3" s="133"/>
      <c r="R3" s="133"/>
      <c r="S3" s="133"/>
      <c r="T3" s="133"/>
      <c r="U3" s="134" t="s">
        <v>88</v>
      </c>
      <c r="V3" s="133"/>
    </row>
    <row r="4" spans="2:22" ht="16.5" customHeight="1" x14ac:dyDescent="0.15">
      <c r="B4" s="133" t="s">
        <v>89</v>
      </c>
      <c r="C4" s="133"/>
      <c r="D4" s="133"/>
      <c r="E4" s="133"/>
      <c r="J4" s="134" t="s">
        <v>90</v>
      </c>
      <c r="K4" s="134">
        <v>3</v>
      </c>
      <c r="L4" s="133"/>
      <c r="M4" s="133" t="s">
        <v>91</v>
      </c>
      <c r="O4" s="133"/>
      <c r="P4" s="133"/>
      <c r="Q4" s="133"/>
      <c r="R4" s="133"/>
      <c r="S4" s="133"/>
      <c r="T4" s="133"/>
      <c r="V4" s="133"/>
    </row>
    <row r="5" spans="2:22" ht="16.5" customHeight="1" x14ac:dyDescent="0.15">
      <c r="B5" s="133"/>
      <c r="C5" s="133"/>
      <c r="D5" s="133"/>
      <c r="E5" s="133"/>
      <c r="L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2:22" ht="16.5" customHeight="1" x14ac:dyDescent="0.15">
      <c r="B6" s="133" t="s">
        <v>92</v>
      </c>
      <c r="C6" s="133"/>
      <c r="D6" s="133"/>
      <c r="E6" s="133"/>
      <c r="N6" s="133" t="s">
        <v>93</v>
      </c>
      <c r="O6" s="133"/>
      <c r="P6" s="133"/>
      <c r="Q6" s="133"/>
      <c r="R6" s="133"/>
      <c r="S6" s="133"/>
      <c r="T6" s="133"/>
      <c r="V6" s="133"/>
    </row>
    <row r="7" spans="2:22" ht="16.5" customHeight="1" x14ac:dyDescent="0.15">
      <c r="B7" s="133"/>
      <c r="C7" s="133"/>
      <c r="D7" s="133"/>
      <c r="E7" s="133"/>
      <c r="N7" s="133" t="s">
        <v>94</v>
      </c>
      <c r="O7" s="133"/>
      <c r="P7" s="133"/>
      <c r="Q7" s="133"/>
      <c r="R7" s="133"/>
      <c r="S7" s="133"/>
      <c r="T7" s="134" t="s">
        <v>90</v>
      </c>
      <c r="U7" s="133">
        <v>48</v>
      </c>
      <c r="V7" s="133"/>
    </row>
    <row r="8" spans="2:22" ht="16.5" customHeight="1" x14ac:dyDescent="0.15">
      <c r="C8" s="133" t="s">
        <v>93</v>
      </c>
      <c r="D8" s="133"/>
      <c r="E8" s="133"/>
      <c r="N8" s="133" t="s">
        <v>95</v>
      </c>
      <c r="T8" s="134" t="s">
        <v>90</v>
      </c>
      <c r="U8" s="134">
        <v>51</v>
      </c>
      <c r="V8" s="133"/>
    </row>
    <row r="9" spans="2:22" ht="16.5" customHeight="1" x14ac:dyDescent="0.15">
      <c r="C9" s="133" t="s">
        <v>96</v>
      </c>
      <c r="D9" s="133"/>
      <c r="E9" s="133"/>
      <c r="J9" s="134" t="s">
        <v>90</v>
      </c>
      <c r="K9" s="134">
        <v>4</v>
      </c>
      <c r="N9" s="133" t="s">
        <v>97</v>
      </c>
      <c r="O9" s="133"/>
      <c r="P9" s="133"/>
      <c r="Q9" s="133"/>
      <c r="R9" s="133"/>
      <c r="S9" s="133"/>
      <c r="T9" s="134" t="s">
        <v>90</v>
      </c>
      <c r="U9" s="133">
        <v>53</v>
      </c>
      <c r="V9" s="133"/>
    </row>
    <row r="10" spans="2:22" ht="16.5" customHeight="1" x14ac:dyDescent="0.15">
      <c r="C10" s="133" t="s">
        <v>98</v>
      </c>
      <c r="D10" s="133"/>
      <c r="E10" s="133"/>
      <c r="J10" s="134" t="s">
        <v>90</v>
      </c>
      <c r="K10" s="134">
        <v>6</v>
      </c>
      <c r="N10" s="133" t="s">
        <v>99</v>
      </c>
      <c r="T10" s="134" t="s">
        <v>90</v>
      </c>
      <c r="U10" s="134">
        <v>55</v>
      </c>
      <c r="V10" s="133"/>
    </row>
    <row r="11" spans="2:22" ht="16.5" customHeight="1" x14ac:dyDescent="0.15">
      <c r="C11" s="133" t="s">
        <v>100</v>
      </c>
      <c r="D11" s="133"/>
      <c r="E11" s="133"/>
      <c r="J11" s="134" t="s">
        <v>90</v>
      </c>
      <c r="K11" s="134">
        <v>10</v>
      </c>
      <c r="N11" s="133" t="s">
        <v>101</v>
      </c>
      <c r="O11" s="133"/>
      <c r="P11" s="133"/>
      <c r="Q11" s="133"/>
      <c r="R11" s="133"/>
      <c r="S11" s="133"/>
      <c r="T11" s="134" t="s">
        <v>90</v>
      </c>
      <c r="U11" s="133">
        <v>56</v>
      </c>
      <c r="V11" s="133"/>
    </row>
    <row r="12" spans="2:22" ht="16.5" customHeight="1" x14ac:dyDescent="0.15">
      <c r="C12" s="133" t="s">
        <v>102</v>
      </c>
      <c r="D12" s="133"/>
      <c r="E12" s="133"/>
      <c r="J12" s="134" t="s">
        <v>90</v>
      </c>
      <c r="K12" s="134">
        <v>14</v>
      </c>
      <c r="N12" s="133"/>
      <c r="O12" s="133"/>
      <c r="P12" s="133"/>
      <c r="Q12" s="133"/>
      <c r="R12" s="133"/>
      <c r="S12" s="133"/>
      <c r="U12" s="133"/>
      <c r="V12" s="133"/>
    </row>
    <row r="13" spans="2:22" ht="16.5" customHeight="1" x14ac:dyDescent="0.15">
      <c r="C13" s="133" t="s">
        <v>103</v>
      </c>
      <c r="D13" s="133"/>
      <c r="E13" s="133"/>
      <c r="J13" s="134" t="s">
        <v>90</v>
      </c>
      <c r="K13" s="134">
        <v>18</v>
      </c>
      <c r="N13" s="134" t="s">
        <v>104</v>
      </c>
      <c r="V13" s="133"/>
    </row>
    <row r="14" spans="2:22" ht="16.5" customHeight="1" x14ac:dyDescent="0.15">
      <c r="C14" s="133" t="s">
        <v>105</v>
      </c>
      <c r="D14" s="133"/>
      <c r="E14" s="133"/>
      <c r="J14" s="134" t="s">
        <v>90</v>
      </c>
      <c r="K14" s="134">
        <v>19</v>
      </c>
      <c r="N14" s="133" t="s">
        <v>106</v>
      </c>
      <c r="O14" s="133"/>
      <c r="P14" s="133"/>
      <c r="Q14" s="133"/>
      <c r="R14" s="133"/>
      <c r="S14" s="133"/>
      <c r="T14" s="134" t="s">
        <v>90</v>
      </c>
      <c r="U14" s="133">
        <v>59</v>
      </c>
      <c r="V14" s="133"/>
    </row>
    <row r="15" spans="2:22" ht="16.5" customHeight="1" x14ac:dyDescent="0.15">
      <c r="C15" s="133"/>
      <c r="N15" s="133" t="s">
        <v>107</v>
      </c>
      <c r="O15" s="133"/>
      <c r="P15" s="133"/>
      <c r="Q15" s="133"/>
      <c r="R15" s="133"/>
      <c r="S15" s="133"/>
      <c r="T15" s="134" t="s">
        <v>90</v>
      </c>
      <c r="U15" s="133">
        <v>61</v>
      </c>
      <c r="V15" s="133"/>
    </row>
    <row r="16" spans="2:22" ht="16.5" customHeight="1" x14ac:dyDescent="0.15">
      <c r="C16" s="133" t="s">
        <v>104</v>
      </c>
      <c r="D16" s="133"/>
      <c r="E16" s="133"/>
      <c r="N16" s="133" t="s">
        <v>108</v>
      </c>
      <c r="O16" s="133"/>
      <c r="P16" s="133"/>
      <c r="Q16" s="133"/>
      <c r="R16" s="133"/>
      <c r="S16" s="133"/>
      <c r="T16" s="134" t="s">
        <v>90</v>
      </c>
      <c r="U16" s="133">
        <v>62</v>
      </c>
      <c r="V16" s="133"/>
    </row>
    <row r="17" spans="2:22" ht="16.5" customHeight="1" x14ac:dyDescent="0.15">
      <c r="C17" s="133" t="s">
        <v>106</v>
      </c>
      <c r="D17" s="133"/>
      <c r="E17" s="133"/>
      <c r="J17" s="134" t="s">
        <v>90</v>
      </c>
      <c r="K17" s="134">
        <v>21</v>
      </c>
      <c r="N17" s="133"/>
      <c r="O17" s="133"/>
      <c r="P17" s="133"/>
      <c r="Q17" s="133"/>
      <c r="R17" s="133"/>
      <c r="S17" s="133"/>
      <c r="U17" s="133"/>
      <c r="V17" s="133"/>
    </row>
    <row r="18" spans="2:22" ht="16.5" customHeight="1" x14ac:dyDescent="0.15">
      <c r="C18" s="133" t="s">
        <v>107</v>
      </c>
      <c r="D18" s="133"/>
      <c r="E18" s="133"/>
      <c r="J18" s="134" t="s">
        <v>90</v>
      </c>
      <c r="K18" s="134">
        <v>23</v>
      </c>
      <c r="R18" s="133"/>
      <c r="S18" s="133"/>
      <c r="T18" s="133"/>
      <c r="U18" s="133"/>
      <c r="V18" s="133"/>
    </row>
    <row r="19" spans="2:22" ht="16.5" customHeight="1" x14ac:dyDescent="0.15">
      <c r="C19" s="133" t="s">
        <v>108</v>
      </c>
      <c r="D19" s="133"/>
      <c r="E19" s="133"/>
      <c r="J19" s="134" t="s">
        <v>90</v>
      </c>
      <c r="K19" s="134">
        <v>24</v>
      </c>
      <c r="L19" s="133"/>
      <c r="M19" s="133" t="s">
        <v>109</v>
      </c>
      <c r="O19" s="133"/>
      <c r="P19" s="133"/>
      <c r="Q19" s="133"/>
      <c r="R19" s="133"/>
      <c r="S19" s="133"/>
      <c r="T19" s="133"/>
      <c r="V19" s="133"/>
    </row>
    <row r="20" spans="2:22" ht="16.5" customHeight="1" x14ac:dyDescent="0.15">
      <c r="C20" s="133"/>
      <c r="D20" s="133"/>
      <c r="E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2:22" ht="16.5" customHeight="1" x14ac:dyDescent="0.15">
      <c r="C21" s="133"/>
      <c r="D21" s="133"/>
      <c r="E21" s="133"/>
      <c r="N21" s="133" t="s">
        <v>93</v>
      </c>
      <c r="O21" s="133"/>
      <c r="P21" s="133"/>
      <c r="Q21" s="133"/>
      <c r="R21" s="133"/>
      <c r="S21" s="133"/>
      <c r="T21" s="133"/>
      <c r="V21" s="133"/>
    </row>
    <row r="22" spans="2:22" ht="16.5" customHeight="1" x14ac:dyDescent="0.15">
      <c r="B22" s="134" t="s">
        <v>110</v>
      </c>
      <c r="C22" s="133"/>
      <c r="D22" s="133"/>
      <c r="E22" s="133"/>
      <c r="N22" s="133" t="s">
        <v>94</v>
      </c>
      <c r="O22" s="133"/>
      <c r="P22" s="133"/>
      <c r="Q22" s="133"/>
      <c r="R22" s="133"/>
      <c r="S22" s="133"/>
      <c r="T22" s="134" t="s">
        <v>90</v>
      </c>
      <c r="U22" s="133">
        <v>63</v>
      </c>
      <c r="V22" s="133"/>
    </row>
    <row r="23" spans="2:22" ht="16.5" customHeight="1" x14ac:dyDescent="0.15">
      <c r="C23" s="133"/>
      <c r="D23" s="133"/>
      <c r="E23" s="133"/>
      <c r="N23" s="133" t="s">
        <v>95</v>
      </c>
      <c r="T23" s="134" t="s">
        <v>90</v>
      </c>
      <c r="U23" s="134">
        <v>66</v>
      </c>
      <c r="V23" s="133"/>
    </row>
    <row r="24" spans="2:22" ht="16.5" customHeight="1" x14ac:dyDescent="0.15">
      <c r="B24" s="133"/>
      <c r="C24" s="134" t="s">
        <v>93</v>
      </c>
      <c r="D24" s="133"/>
      <c r="E24" s="133"/>
      <c r="N24" s="133" t="s">
        <v>111</v>
      </c>
      <c r="T24" s="134" t="s">
        <v>90</v>
      </c>
      <c r="U24" s="134">
        <v>69</v>
      </c>
      <c r="V24" s="133"/>
    </row>
    <row r="25" spans="2:22" ht="16.5" customHeight="1" x14ac:dyDescent="0.15">
      <c r="C25" s="133" t="s">
        <v>96</v>
      </c>
      <c r="D25" s="133"/>
      <c r="E25" s="133"/>
      <c r="J25" s="134" t="s">
        <v>90</v>
      </c>
      <c r="K25" s="134">
        <v>26</v>
      </c>
      <c r="N25" s="133" t="s">
        <v>112</v>
      </c>
      <c r="T25" s="134" t="s">
        <v>90</v>
      </c>
      <c r="U25" s="134">
        <v>72</v>
      </c>
      <c r="V25" s="133"/>
    </row>
    <row r="26" spans="2:22" ht="16.5" customHeight="1" x14ac:dyDescent="0.15">
      <c r="C26" s="133" t="s">
        <v>98</v>
      </c>
      <c r="D26" s="133"/>
      <c r="E26" s="133"/>
      <c r="J26" s="134" t="s">
        <v>90</v>
      </c>
      <c r="K26" s="134">
        <v>28</v>
      </c>
      <c r="N26" s="133"/>
      <c r="O26" s="133"/>
      <c r="P26" s="133"/>
      <c r="Q26" s="133"/>
      <c r="R26" s="133"/>
      <c r="S26" s="133"/>
      <c r="U26" s="133"/>
      <c r="V26" s="133"/>
    </row>
    <row r="27" spans="2:22" ht="16.5" customHeight="1" x14ac:dyDescent="0.15">
      <c r="C27" s="133" t="s">
        <v>100</v>
      </c>
      <c r="D27" s="133"/>
      <c r="E27" s="133"/>
      <c r="J27" s="134" t="s">
        <v>90</v>
      </c>
      <c r="K27" s="134">
        <v>32</v>
      </c>
      <c r="N27" s="134" t="s">
        <v>104</v>
      </c>
      <c r="V27" s="133"/>
    </row>
    <row r="28" spans="2:22" ht="16.5" customHeight="1" x14ac:dyDescent="0.15">
      <c r="C28" s="133" t="s">
        <v>102</v>
      </c>
      <c r="D28" s="133"/>
      <c r="E28" s="133"/>
      <c r="J28" s="134" t="s">
        <v>90</v>
      </c>
      <c r="K28" s="134">
        <v>36</v>
      </c>
      <c r="N28" s="133" t="s">
        <v>106</v>
      </c>
      <c r="O28" s="133"/>
      <c r="P28" s="133"/>
      <c r="Q28" s="133"/>
      <c r="R28" s="133"/>
      <c r="S28" s="133"/>
      <c r="T28" s="134" t="s">
        <v>90</v>
      </c>
      <c r="U28" s="133">
        <v>73</v>
      </c>
      <c r="V28" s="133"/>
    </row>
    <row r="29" spans="2:22" ht="16.5" customHeight="1" x14ac:dyDescent="0.15">
      <c r="C29" s="133" t="s">
        <v>103</v>
      </c>
      <c r="D29" s="133"/>
      <c r="E29" s="133"/>
      <c r="J29" s="134" t="s">
        <v>90</v>
      </c>
      <c r="K29" s="134">
        <v>40</v>
      </c>
      <c r="N29" s="133"/>
      <c r="O29" s="133"/>
      <c r="P29" s="133"/>
      <c r="Q29" s="133"/>
      <c r="R29" s="133"/>
      <c r="S29" s="133"/>
      <c r="U29" s="133"/>
    </row>
    <row r="30" spans="2:22" ht="16.5" customHeight="1" x14ac:dyDescent="0.15">
      <c r="C30" s="133" t="s">
        <v>105</v>
      </c>
      <c r="D30" s="133"/>
      <c r="E30" s="133"/>
      <c r="J30" s="134" t="s">
        <v>90</v>
      </c>
      <c r="K30" s="134">
        <v>41</v>
      </c>
      <c r="M30" s="134" t="s">
        <v>113</v>
      </c>
      <c r="N30" s="133"/>
      <c r="T30" s="134" t="s">
        <v>90</v>
      </c>
      <c r="U30" s="133">
        <v>75</v>
      </c>
      <c r="V30" s="133"/>
    </row>
    <row r="31" spans="2:22" ht="16.5" customHeight="1" x14ac:dyDescent="0.15">
      <c r="C31" s="133"/>
      <c r="D31" s="133"/>
      <c r="E31" s="133"/>
      <c r="O31" s="133"/>
      <c r="P31" s="133"/>
      <c r="Q31" s="133"/>
      <c r="R31" s="133"/>
      <c r="S31" s="133"/>
      <c r="T31" s="133"/>
      <c r="U31" s="133"/>
      <c r="V31" s="133"/>
    </row>
    <row r="32" spans="2:22" ht="16.5" customHeight="1" x14ac:dyDescent="0.15">
      <c r="C32" s="133" t="s">
        <v>104</v>
      </c>
      <c r="D32" s="133"/>
      <c r="E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3:22" ht="16.5" customHeight="1" x14ac:dyDescent="0.15">
      <c r="C33" s="133" t="s">
        <v>106</v>
      </c>
      <c r="D33" s="133"/>
      <c r="E33" s="133"/>
      <c r="J33" s="134" t="s">
        <v>90</v>
      </c>
      <c r="K33" s="134">
        <v>43</v>
      </c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3:22" ht="16.5" customHeight="1" x14ac:dyDescent="0.15">
      <c r="C34" s="133" t="s">
        <v>107</v>
      </c>
      <c r="D34" s="133"/>
      <c r="E34" s="133"/>
      <c r="J34" s="134" t="s">
        <v>90</v>
      </c>
      <c r="K34" s="134">
        <v>45</v>
      </c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3:22" ht="16.5" customHeight="1" x14ac:dyDescent="0.15">
      <c r="C35" s="133" t="s">
        <v>108</v>
      </c>
      <c r="D35" s="133"/>
      <c r="E35" s="133"/>
      <c r="J35" s="134" t="s">
        <v>90</v>
      </c>
      <c r="K35" s="134">
        <v>46</v>
      </c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3:22" ht="16.5" customHeight="1" x14ac:dyDescent="0.15">
      <c r="C36" s="133"/>
      <c r="D36" s="133"/>
      <c r="E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3:22" ht="16.5" customHeight="1" x14ac:dyDescent="0.15">
      <c r="C37" s="133"/>
      <c r="D37" s="133"/>
      <c r="E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3:22" ht="12.75" customHeight="1" x14ac:dyDescent="0.15">
      <c r="C38" s="133"/>
      <c r="D38" s="133"/>
      <c r="E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3:22" ht="12.75" customHeight="1" x14ac:dyDescent="0.15"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3:22" ht="12.75" customHeight="1" x14ac:dyDescent="0.15"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3:22" ht="12.75" customHeight="1" x14ac:dyDescent="0.15"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3:22" ht="12.75" customHeight="1" x14ac:dyDescent="0.15"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3:22" ht="12.75" customHeight="1" x14ac:dyDescent="0.15"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3:22" ht="12.75" customHeight="1" x14ac:dyDescent="0.15"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3:22" ht="12.75" customHeight="1" x14ac:dyDescent="0.15"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3:22" ht="12.75" customHeight="1" x14ac:dyDescent="0.15"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3:22" ht="12.75" customHeight="1" x14ac:dyDescent="0.15"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3:22" ht="12.75" customHeight="1" x14ac:dyDescent="0.15"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8:22" ht="12.75" customHeight="1" x14ac:dyDescent="0.15"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8:22" ht="12.75" customHeight="1" x14ac:dyDescent="0.15"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8:22" ht="12.75" customHeight="1" x14ac:dyDescent="0.15"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8:22" x14ac:dyDescent="0.15"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8:22" x14ac:dyDescent="0.15"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8:22" x14ac:dyDescent="0.15">
      <c r="H54" s="133"/>
      <c r="I54" s="133"/>
      <c r="J54" s="133"/>
      <c r="K54" s="133"/>
      <c r="L54" s="133"/>
      <c r="M54" s="133"/>
      <c r="V54" s="133"/>
    </row>
  </sheetData>
  <phoneticPr fontId="7"/>
  <pageMargins left="0.59055118110236227" right="0.55118110236220474" top="0" bottom="0.27559055118110237" header="0.35433070866141736" footer="0.23622047244094491"/>
  <pageSetup paperSize="9" orientation="landscape" r:id="rId1"/>
  <headerFooter alignWithMargins="0">
    <oddFooter>&amp;C-1-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75" style="312" customWidth="1"/>
    <col min="2" max="2" width="5.625" style="312" customWidth="1"/>
    <col min="3" max="3" width="2.75" style="312" customWidth="1"/>
    <col min="4" max="4" width="6" style="312" customWidth="1"/>
    <col min="5" max="7" width="5.875" style="312" customWidth="1"/>
    <col min="8" max="8" width="8.125" style="312" customWidth="1"/>
    <col min="9" max="11" width="5.875" style="312" customWidth="1"/>
    <col min="12" max="12" width="8.125" style="312" customWidth="1"/>
    <col min="13" max="15" width="5.875" style="312" customWidth="1"/>
    <col min="16" max="16" width="8.125" style="312" customWidth="1"/>
    <col min="17" max="19" width="5.875" style="312" customWidth="1"/>
    <col min="20" max="20" width="8.125" style="312" customWidth="1"/>
    <col min="21" max="23" width="5.875" style="312" customWidth="1"/>
    <col min="24" max="24" width="8.125" style="312" customWidth="1"/>
    <col min="25" max="16384" width="7.5" style="312"/>
  </cols>
  <sheetData>
    <row r="3" spans="2:26" x14ac:dyDescent="0.15">
      <c r="B3" s="283" t="s">
        <v>204</v>
      </c>
    </row>
    <row r="4" spans="2:26" x14ac:dyDescent="0.15">
      <c r="X4" s="313" t="s">
        <v>10</v>
      </c>
    </row>
    <row r="5" spans="2:26" ht="6" customHeight="1" x14ac:dyDescent="0.15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Z5" s="208"/>
    </row>
    <row r="6" spans="2:26" x14ac:dyDescent="0.15">
      <c r="B6" s="315"/>
      <c r="C6" s="316" t="s">
        <v>0</v>
      </c>
      <c r="D6" s="317"/>
      <c r="E6" s="358" t="s">
        <v>68</v>
      </c>
      <c r="F6" s="359"/>
      <c r="G6" s="359"/>
      <c r="H6" s="360"/>
      <c r="I6" s="358" t="s">
        <v>12</v>
      </c>
      <c r="J6" s="359"/>
      <c r="K6" s="359"/>
      <c r="L6" s="360"/>
      <c r="M6" s="358" t="s">
        <v>13</v>
      </c>
      <c r="N6" s="359"/>
      <c r="O6" s="359"/>
      <c r="P6" s="360"/>
      <c r="Q6" s="355" t="s">
        <v>69</v>
      </c>
      <c r="R6" s="356"/>
      <c r="S6" s="356"/>
      <c r="T6" s="357"/>
      <c r="U6" s="358" t="s">
        <v>15</v>
      </c>
      <c r="V6" s="359"/>
      <c r="W6" s="359"/>
      <c r="X6" s="360"/>
      <c r="Z6" s="208"/>
    </row>
    <row r="7" spans="2:26" x14ac:dyDescent="0.15">
      <c r="B7" s="318" t="s">
        <v>4</v>
      </c>
      <c r="C7" s="319"/>
      <c r="D7" s="320"/>
      <c r="E7" s="324" t="s">
        <v>5</v>
      </c>
      <c r="F7" s="322" t="s">
        <v>6</v>
      </c>
      <c r="G7" s="325" t="s">
        <v>7</v>
      </c>
      <c r="H7" s="322" t="s">
        <v>8</v>
      </c>
      <c r="I7" s="324" t="s">
        <v>5</v>
      </c>
      <c r="J7" s="322" t="s">
        <v>6</v>
      </c>
      <c r="K7" s="325" t="s">
        <v>7</v>
      </c>
      <c r="L7" s="322" t="s">
        <v>8</v>
      </c>
      <c r="M7" s="324" t="s">
        <v>5</v>
      </c>
      <c r="N7" s="322" t="s">
        <v>6</v>
      </c>
      <c r="O7" s="324" t="s">
        <v>7</v>
      </c>
      <c r="P7" s="322" t="s">
        <v>8</v>
      </c>
      <c r="Q7" s="324" t="s">
        <v>5</v>
      </c>
      <c r="R7" s="322" t="s">
        <v>6</v>
      </c>
      <c r="S7" s="325" t="s">
        <v>7</v>
      </c>
      <c r="T7" s="322" t="s">
        <v>8</v>
      </c>
      <c r="U7" s="324" t="s">
        <v>5</v>
      </c>
      <c r="V7" s="322" t="s">
        <v>6</v>
      </c>
      <c r="W7" s="325" t="s">
        <v>7</v>
      </c>
      <c r="X7" s="322" t="s">
        <v>8</v>
      </c>
      <c r="Z7" s="208"/>
    </row>
    <row r="8" spans="2:26" x14ac:dyDescent="0.15">
      <c r="B8" s="327"/>
      <c r="C8" s="314"/>
      <c r="D8" s="314"/>
      <c r="E8" s="328"/>
      <c r="F8" s="329"/>
      <c r="G8" s="330" t="s">
        <v>9</v>
      </c>
      <c r="H8" s="329"/>
      <c r="I8" s="328"/>
      <c r="J8" s="329"/>
      <c r="K8" s="330" t="s">
        <v>9</v>
      </c>
      <c r="L8" s="329"/>
      <c r="M8" s="328"/>
      <c r="N8" s="329"/>
      <c r="O8" s="328" t="s">
        <v>9</v>
      </c>
      <c r="P8" s="329"/>
      <c r="Q8" s="328"/>
      <c r="R8" s="329"/>
      <c r="S8" s="330" t="s">
        <v>9</v>
      </c>
      <c r="T8" s="329"/>
      <c r="U8" s="328"/>
      <c r="V8" s="329"/>
      <c r="W8" s="330" t="s">
        <v>9</v>
      </c>
      <c r="X8" s="329"/>
      <c r="Z8" s="208"/>
    </row>
    <row r="9" spans="2:26" ht="14.1" customHeight="1" x14ac:dyDescent="0.15">
      <c r="B9" s="315" t="s">
        <v>42</v>
      </c>
      <c r="C9" s="323">
        <v>19</v>
      </c>
      <c r="D9" s="372" t="s">
        <v>66</v>
      </c>
      <c r="E9" s="332">
        <v>1050</v>
      </c>
      <c r="F9" s="333">
        <v>1943</v>
      </c>
      <c r="G9" s="208">
        <v>1607</v>
      </c>
      <c r="H9" s="333">
        <v>554936</v>
      </c>
      <c r="I9" s="332">
        <v>1523</v>
      </c>
      <c r="J9" s="333">
        <v>2048</v>
      </c>
      <c r="K9" s="208">
        <v>1892</v>
      </c>
      <c r="L9" s="333">
        <v>209394</v>
      </c>
      <c r="M9" s="332">
        <v>1628</v>
      </c>
      <c r="N9" s="333">
        <v>2153</v>
      </c>
      <c r="O9" s="208">
        <v>1998</v>
      </c>
      <c r="P9" s="333">
        <v>170325</v>
      </c>
      <c r="Q9" s="332">
        <v>1628</v>
      </c>
      <c r="R9" s="333">
        <v>2168</v>
      </c>
      <c r="S9" s="208">
        <v>1999</v>
      </c>
      <c r="T9" s="333">
        <v>187403</v>
      </c>
      <c r="U9" s="332">
        <v>1365</v>
      </c>
      <c r="V9" s="333">
        <v>1890</v>
      </c>
      <c r="W9" s="208">
        <v>1691</v>
      </c>
      <c r="X9" s="333">
        <v>181497</v>
      </c>
      <c r="Z9" s="208"/>
    </row>
    <row r="10" spans="2:26" ht="14.1" customHeight="1" x14ac:dyDescent="0.15">
      <c r="B10" s="332"/>
      <c r="C10" s="323">
        <v>20</v>
      </c>
      <c r="D10" s="208"/>
      <c r="E10" s="332">
        <v>840</v>
      </c>
      <c r="F10" s="333">
        <v>1769</v>
      </c>
      <c r="G10" s="208">
        <v>1252</v>
      </c>
      <c r="H10" s="333">
        <v>751701</v>
      </c>
      <c r="I10" s="332">
        <v>1313</v>
      </c>
      <c r="J10" s="333">
        <v>1943</v>
      </c>
      <c r="K10" s="208">
        <v>1652</v>
      </c>
      <c r="L10" s="333">
        <v>226807</v>
      </c>
      <c r="M10" s="332">
        <v>1470</v>
      </c>
      <c r="N10" s="333">
        <v>2100</v>
      </c>
      <c r="O10" s="208">
        <v>1788</v>
      </c>
      <c r="P10" s="333">
        <v>201923</v>
      </c>
      <c r="Q10" s="332">
        <v>1365</v>
      </c>
      <c r="R10" s="333">
        <v>2100</v>
      </c>
      <c r="S10" s="208">
        <v>1786</v>
      </c>
      <c r="T10" s="333">
        <v>208233</v>
      </c>
      <c r="U10" s="332">
        <v>1155</v>
      </c>
      <c r="V10" s="333">
        <v>1785</v>
      </c>
      <c r="W10" s="208">
        <v>1472</v>
      </c>
      <c r="X10" s="333">
        <v>200754</v>
      </c>
      <c r="Z10" s="208"/>
    </row>
    <row r="11" spans="2:26" ht="14.1" customHeight="1" x14ac:dyDescent="0.15">
      <c r="B11" s="332"/>
      <c r="C11" s="323">
        <v>21</v>
      </c>
      <c r="D11" s="208"/>
      <c r="E11" s="332">
        <v>735</v>
      </c>
      <c r="F11" s="333">
        <v>1680</v>
      </c>
      <c r="G11" s="208">
        <v>1134</v>
      </c>
      <c r="H11" s="333">
        <v>1161490</v>
      </c>
      <c r="I11" s="332">
        <v>1260</v>
      </c>
      <c r="J11" s="333">
        <v>1890</v>
      </c>
      <c r="K11" s="208">
        <v>1557</v>
      </c>
      <c r="L11" s="333">
        <v>294454</v>
      </c>
      <c r="M11" s="332">
        <v>1418</v>
      </c>
      <c r="N11" s="333">
        <v>2048</v>
      </c>
      <c r="O11" s="208">
        <v>1697</v>
      </c>
      <c r="P11" s="333">
        <v>269189</v>
      </c>
      <c r="Q11" s="332">
        <v>1365</v>
      </c>
      <c r="R11" s="333">
        <v>2048</v>
      </c>
      <c r="S11" s="208">
        <v>1649</v>
      </c>
      <c r="T11" s="333">
        <v>244431</v>
      </c>
      <c r="U11" s="332">
        <v>1050</v>
      </c>
      <c r="V11" s="333">
        <v>1680</v>
      </c>
      <c r="W11" s="208">
        <v>1426</v>
      </c>
      <c r="X11" s="333">
        <v>242694</v>
      </c>
      <c r="Z11" s="208"/>
    </row>
    <row r="12" spans="2:26" ht="14.1" customHeight="1" x14ac:dyDescent="0.15">
      <c r="B12" s="327"/>
      <c r="C12" s="330">
        <v>22</v>
      </c>
      <c r="D12" s="336"/>
      <c r="E12" s="335">
        <v>735</v>
      </c>
      <c r="F12" s="335">
        <v>1379</v>
      </c>
      <c r="G12" s="335">
        <v>1276</v>
      </c>
      <c r="H12" s="335">
        <v>1287402</v>
      </c>
      <c r="I12" s="335">
        <v>1260</v>
      </c>
      <c r="J12" s="335">
        <v>2100</v>
      </c>
      <c r="K12" s="335">
        <v>1610</v>
      </c>
      <c r="L12" s="335">
        <v>270866</v>
      </c>
      <c r="M12" s="335">
        <v>1365</v>
      </c>
      <c r="N12" s="335">
        <v>2310</v>
      </c>
      <c r="O12" s="335">
        <v>1722</v>
      </c>
      <c r="P12" s="335">
        <v>249827</v>
      </c>
      <c r="Q12" s="335">
        <v>1365</v>
      </c>
      <c r="R12" s="335">
        <v>2310</v>
      </c>
      <c r="S12" s="335">
        <v>1697</v>
      </c>
      <c r="T12" s="335">
        <v>197671</v>
      </c>
      <c r="U12" s="336">
        <v>1050</v>
      </c>
      <c r="V12" s="335">
        <v>1890</v>
      </c>
      <c r="W12" s="335">
        <v>1467</v>
      </c>
      <c r="X12" s="336">
        <v>246844</v>
      </c>
      <c r="Z12" s="208"/>
    </row>
    <row r="13" spans="2:26" ht="14.1" customHeight="1" x14ac:dyDescent="0.15">
      <c r="B13" s="301"/>
      <c r="C13" s="294">
        <v>12</v>
      </c>
      <c r="D13" s="304"/>
      <c r="E13" s="333">
        <v>1050</v>
      </c>
      <c r="F13" s="333">
        <v>1378.65</v>
      </c>
      <c r="G13" s="333">
        <v>1226.8963906331544</v>
      </c>
      <c r="H13" s="333">
        <v>100186</v>
      </c>
      <c r="I13" s="333">
        <v>1365</v>
      </c>
      <c r="J13" s="333">
        <v>1995</v>
      </c>
      <c r="K13" s="333">
        <v>1720.7172607494349</v>
      </c>
      <c r="L13" s="333">
        <v>21089</v>
      </c>
      <c r="M13" s="333">
        <v>1470</v>
      </c>
      <c r="N13" s="333">
        <v>2100</v>
      </c>
      <c r="O13" s="333">
        <v>1809.3142560682732</v>
      </c>
      <c r="P13" s="333">
        <v>16899</v>
      </c>
      <c r="Q13" s="333">
        <v>1470</v>
      </c>
      <c r="R13" s="333">
        <v>2100</v>
      </c>
      <c r="S13" s="333">
        <v>1832.6356899730536</v>
      </c>
      <c r="T13" s="333">
        <v>16022</v>
      </c>
      <c r="U13" s="333">
        <v>1260</v>
      </c>
      <c r="V13" s="333">
        <v>1890</v>
      </c>
      <c r="W13" s="333">
        <v>1579.3591045377814</v>
      </c>
      <c r="X13" s="334">
        <v>17912</v>
      </c>
      <c r="Z13" s="208"/>
    </row>
    <row r="14" spans="2:26" ht="14.1" customHeight="1" x14ac:dyDescent="0.15">
      <c r="B14" s="301" t="s">
        <v>76</v>
      </c>
      <c r="C14" s="294">
        <v>1</v>
      </c>
      <c r="D14" s="304" t="s">
        <v>77</v>
      </c>
      <c r="E14" s="333">
        <v>1050</v>
      </c>
      <c r="F14" s="333">
        <v>1470</v>
      </c>
      <c r="G14" s="333">
        <v>1247.1994551190139</v>
      </c>
      <c r="H14" s="333">
        <v>92182.2</v>
      </c>
      <c r="I14" s="333">
        <v>1365</v>
      </c>
      <c r="J14" s="333">
        <v>1995</v>
      </c>
      <c r="K14" s="333">
        <v>1732.3424686248452</v>
      </c>
      <c r="L14" s="333">
        <v>23600.2</v>
      </c>
      <c r="M14" s="333">
        <v>1470</v>
      </c>
      <c r="N14" s="333">
        <v>2100</v>
      </c>
      <c r="O14" s="333">
        <v>1817.7759202663865</v>
      </c>
      <c r="P14" s="333">
        <v>15271</v>
      </c>
      <c r="Q14" s="333">
        <v>1470</v>
      </c>
      <c r="R14" s="333">
        <v>2100</v>
      </c>
      <c r="S14" s="333">
        <v>1827.3994188645504</v>
      </c>
      <c r="T14" s="333">
        <v>12495.7</v>
      </c>
      <c r="U14" s="333">
        <v>1260</v>
      </c>
      <c r="V14" s="333">
        <v>1890</v>
      </c>
      <c r="W14" s="333">
        <v>1608.3152429250504</v>
      </c>
      <c r="X14" s="334">
        <v>31280.7</v>
      </c>
      <c r="Z14" s="208"/>
    </row>
    <row r="15" spans="2:26" ht="14.1" customHeight="1" x14ac:dyDescent="0.15">
      <c r="B15" s="301"/>
      <c r="C15" s="294">
        <v>2</v>
      </c>
      <c r="D15" s="304"/>
      <c r="E15" s="333">
        <v>1050</v>
      </c>
      <c r="F15" s="333">
        <v>1472.73</v>
      </c>
      <c r="G15" s="333">
        <v>1235.6218736262467</v>
      </c>
      <c r="H15" s="333">
        <v>82239.399999999994</v>
      </c>
      <c r="I15" s="333">
        <v>1312.5</v>
      </c>
      <c r="J15" s="333">
        <v>1995</v>
      </c>
      <c r="K15" s="333">
        <v>1689.270671224363</v>
      </c>
      <c r="L15" s="333">
        <v>14699.6</v>
      </c>
      <c r="M15" s="333">
        <v>1365</v>
      </c>
      <c r="N15" s="333">
        <v>2073.645</v>
      </c>
      <c r="O15" s="333">
        <v>1775.6318037663482</v>
      </c>
      <c r="P15" s="333">
        <v>14302.900000000001</v>
      </c>
      <c r="Q15" s="333">
        <v>1365</v>
      </c>
      <c r="R15" s="333">
        <v>2100</v>
      </c>
      <c r="S15" s="333">
        <v>1780.5523069742633</v>
      </c>
      <c r="T15" s="333">
        <v>9894.1</v>
      </c>
      <c r="U15" s="333">
        <v>1260</v>
      </c>
      <c r="V15" s="333">
        <v>1893.15</v>
      </c>
      <c r="W15" s="333">
        <v>1573.0662480229992</v>
      </c>
      <c r="X15" s="334">
        <v>16110.099999999999</v>
      </c>
    </row>
    <row r="16" spans="2:26" ht="14.1" customHeight="1" x14ac:dyDescent="0.15">
      <c r="B16" s="301"/>
      <c r="C16" s="294">
        <v>3</v>
      </c>
      <c r="D16" s="304"/>
      <c r="E16" s="333">
        <v>1155</v>
      </c>
      <c r="F16" s="333">
        <v>1636.53</v>
      </c>
      <c r="G16" s="333">
        <v>1328.517090931723</v>
      </c>
      <c r="H16" s="333">
        <v>78661</v>
      </c>
      <c r="I16" s="333">
        <v>1417.5</v>
      </c>
      <c r="J16" s="333">
        <v>1890</v>
      </c>
      <c r="K16" s="333">
        <v>1699.0225261317698</v>
      </c>
      <c r="L16" s="333">
        <v>14059.8</v>
      </c>
      <c r="M16" s="333">
        <v>1522.5</v>
      </c>
      <c r="N16" s="333">
        <v>2100</v>
      </c>
      <c r="O16" s="333">
        <v>1814.2171286249757</v>
      </c>
      <c r="P16" s="333">
        <v>11658.4</v>
      </c>
      <c r="Q16" s="333">
        <v>1533</v>
      </c>
      <c r="R16" s="333">
        <v>2050.02</v>
      </c>
      <c r="S16" s="333">
        <v>1808.7802810447542</v>
      </c>
      <c r="T16" s="333">
        <v>9163.6</v>
      </c>
      <c r="U16" s="333">
        <v>1317.6450000000002</v>
      </c>
      <c r="V16" s="333">
        <v>1890</v>
      </c>
      <c r="W16" s="333">
        <v>1632.8701099480797</v>
      </c>
      <c r="X16" s="334">
        <v>12936.099999999999</v>
      </c>
    </row>
    <row r="17" spans="2:24" ht="14.1" customHeight="1" x14ac:dyDescent="0.15">
      <c r="B17" s="301"/>
      <c r="C17" s="294">
        <v>4</v>
      </c>
      <c r="D17" s="304"/>
      <c r="E17" s="333">
        <v>1050</v>
      </c>
      <c r="F17" s="333">
        <v>1575</v>
      </c>
      <c r="G17" s="333">
        <v>1316.0348463468169</v>
      </c>
      <c r="H17" s="333">
        <v>70662.2</v>
      </c>
      <c r="I17" s="333">
        <v>1344</v>
      </c>
      <c r="J17" s="333">
        <v>1942.5</v>
      </c>
      <c r="K17" s="333">
        <v>1688.1407575439871</v>
      </c>
      <c r="L17" s="333">
        <v>15058.1</v>
      </c>
      <c r="M17" s="333">
        <v>1386</v>
      </c>
      <c r="N17" s="333">
        <v>2047.5</v>
      </c>
      <c r="O17" s="333">
        <v>1755.2471259300085</v>
      </c>
      <c r="P17" s="333">
        <v>13579</v>
      </c>
      <c r="Q17" s="333">
        <v>1365</v>
      </c>
      <c r="R17" s="333">
        <v>2047.5</v>
      </c>
      <c r="S17" s="333">
        <v>1758.9042628181342</v>
      </c>
      <c r="T17" s="333">
        <v>10300.300000000001</v>
      </c>
      <c r="U17" s="333">
        <v>1260</v>
      </c>
      <c r="V17" s="333">
        <v>1837.5</v>
      </c>
      <c r="W17" s="333">
        <v>1558.8116047033836</v>
      </c>
      <c r="X17" s="334">
        <v>13804.2</v>
      </c>
    </row>
    <row r="18" spans="2:24" ht="14.1" customHeight="1" x14ac:dyDescent="0.15">
      <c r="B18" s="301"/>
      <c r="C18" s="294">
        <v>5</v>
      </c>
      <c r="D18" s="304"/>
      <c r="E18" s="333">
        <v>1155</v>
      </c>
      <c r="F18" s="333">
        <v>1639.575</v>
      </c>
      <c r="G18" s="333">
        <v>1367.7706310679614</v>
      </c>
      <c r="H18" s="333">
        <v>64587.600000000006</v>
      </c>
      <c r="I18" s="333">
        <v>1575</v>
      </c>
      <c r="J18" s="333">
        <v>1995</v>
      </c>
      <c r="K18" s="333">
        <v>1751.5895550409921</v>
      </c>
      <c r="L18" s="333">
        <v>15814.300000000001</v>
      </c>
      <c r="M18" s="333">
        <v>1680</v>
      </c>
      <c r="N18" s="333">
        <v>2100</v>
      </c>
      <c r="O18" s="333">
        <v>1846.9683154256318</v>
      </c>
      <c r="P18" s="333">
        <v>14056.1</v>
      </c>
      <c r="Q18" s="333">
        <v>1680</v>
      </c>
      <c r="R18" s="333">
        <v>2103.15</v>
      </c>
      <c r="S18" s="333">
        <v>1844.2250154416308</v>
      </c>
      <c r="T18" s="333">
        <v>10418.6</v>
      </c>
      <c r="U18" s="333">
        <v>1365</v>
      </c>
      <c r="V18" s="333">
        <v>1785</v>
      </c>
      <c r="W18" s="333">
        <v>1596.5261218333276</v>
      </c>
      <c r="X18" s="334">
        <v>13441.5</v>
      </c>
    </row>
    <row r="19" spans="2:24" ht="14.1" customHeight="1" x14ac:dyDescent="0.15">
      <c r="B19" s="301"/>
      <c r="C19" s="294">
        <v>6</v>
      </c>
      <c r="D19" s="304"/>
      <c r="E19" s="333">
        <v>1155</v>
      </c>
      <c r="F19" s="333">
        <v>1667.085</v>
      </c>
      <c r="G19" s="333">
        <v>1365.3104931759744</v>
      </c>
      <c r="H19" s="333">
        <v>51547.600000000006</v>
      </c>
      <c r="I19" s="333">
        <v>1470</v>
      </c>
      <c r="J19" s="333">
        <v>1995</v>
      </c>
      <c r="K19" s="333">
        <v>1713.2039490971881</v>
      </c>
      <c r="L19" s="333">
        <v>12232.3</v>
      </c>
      <c r="M19" s="333">
        <v>1522.5</v>
      </c>
      <c r="N19" s="333">
        <v>2103.15</v>
      </c>
      <c r="O19" s="333">
        <v>1780.4890873644836</v>
      </c>
      <c r="P19" s="333">
        <v>10349.200000000001</v>
      </c>
      <c r="Q19" s="333">
        <v>1522.5</v>
      </c>
      <c r="R19" s="333">
        <v>2103.15</v>
      </c>
      <c r="S19" s="333">
        <v>1776.7923256798813</v>
      </c>
      <c r="T19" s="333">
        <v>10069</v>
      </c>
      <c r="U19" s="333">
        <v>1417.5</v>
      </c>
      <c r="V19" s="333">
        <v>1785</v>
      </c>
      <c r="W19" s="333">
        <v>1583.6659351377716</v>
      </c>
      <c r="X19" s="333">
        <v>10613.8</v>
      </c>
    </row>
    <row r="20" spans="2:24" ht="14.1" customHeight="1" x14ac:dyDescent="0.15">
      <c r="B20" s="301"/>
      <c r="C20" s="294">
        <v>7</v>
      </c>
      <c r="D20" s="304"/>
      <c r="E20" s="333">
        <v>1155</v>
      </c>
      <c r="F20" s="333">
        <v>1552.425</v>
      </c>
      <c r="G20" s="333">
        <v>1322.1329391053132</v>
      </c>
      <c r="H20" s="333">
        <v>53982.3</v>
      </c>
      <c r="I20" s="333">
        <v>1470</v>
      </c>
      <c r="J20" s="333">
        <v>1942.5</v>
      </c>
      <c r="K20" s="333">
        <v>1682.2504262691821</v>
      </c>
      <c r="L20" s="333">
        <v>10723.4</v>
      </c>
      <c r="M20" s="333">
        <v>1522.5</v>
      </c>
      <c r="N20" s="333">
        <v>1995</v>
      </c>
      <c r="O20" s="333">
        <v>1736.5413054710377</v>
      </c>
      <c r="P20" s="333">
        <v>11283.3</v>
      </c>
      <c r="Q20" s="333">
        <v>1517.9850000000001</v>
      </c>
      <c r="R20" s="333">
        <v>1995</v>
      </c>
      <c r="S20" s="333">
        <v>1751.0112201963539</v>
      </c>
      <c r="T20" s="333">
        <v>9005</v>
      </c>
      <c r="U20" s="333">
        <v>1417.5</v>
      </c>
      <c r="V20" s="333">
        <v>1785</v>
      </c>
      <c r="W20" s="333">
        <v>1577.8248131948242</v>
      </c>
      <c r="X20" s="334">
        <v>9804.7000000000007</v>
      </c>
    </row>
    <row r="21" spans="2:24" ht="14.1" customHeight="1" x14ac:dyDescent="0.15">
      <c r="B21" s="301"/>
      <c r="C21" s="294">
        <v>8</v>
      </c>
      <c r="D21" s="304"/>
      <c r="E21" s="333">
        <v>1155</v>
      </c>
      <c r="F21" s="333">
        <v>1487.9549999999999</v>
      </c>
      <c r="G21" s="333">
        <v>1353.2672859789564</v>
      </c>
      <c r="H21" s="333">
        <v>60127.600000000006</v>
      </c>
      <c r="I21" s="333">
        <v>1575</v>
      </c>
      <c r="J21" s="333">
        <v>1875.3000000000002</v>
      </c>
      <c r="K21" s="333">
        <v>1684.4976518347526</v>
      </c>
      <c r="L21" s="333">
        <v>10348.1</v>
      </c>
      <c r="M21" s="333">
        <v>1470</v>
      </c>
      <c r="N21" s="333">
        <v>1890</v>
      </c>
      <c r="O21" s="333">
        <v>1683.3749659987307</v>
      </c>
      <c r="P21" s="333">
        <v>9669.4</v>
      </c>
      <c r="Q21" s="333">
        <v>1480.5</v>
      </c>
      <c r="R21" s="333">
        <v>1890</v>
      </c>
      <c r="S21" s="333">
        <v>1723.7013506063947</v>
      </c>
      <c r="T21" s="333">
        <v>8162</v>
      </c>
      <c r="U21" s="333">
        <v>1375.5</v>
      </c>
      <c r="V21" s="333">
        <v>1735.65</v>
      </c>
      <c r="W21" s="333">
        <v>1549.773170965118</v>
      </c>
      <c r="X21" s="334">
        <v>6052.1</v>
      </c>
    </row>
    <row r="22" spans="2:24" ht="14.1" customHeight="1" x14ac:dyDescent="0.15">
      <c r="B22" s="301"/>
      <c r="C22" s="294">
        <v>9</v>
      </c>
      <c r="D22" s="304"/>
      <c r="E22" s="333">
        <v>1260</v>
      </c>
      <c r="F22" s="333">
        <v>1666.98</v>
      </c>
      <c r="G22" s="333">
        <v>1405.0623390173128</v>
      </c>
      <c r="H22" s="333">
        <v>38624.400000000001</v>
      </c>
      <c r="I22" s="333">
        <v>1575</v>
      </c>
      <c r="J22" s="333">
        <v>1890</v>
      </c>
      <c r="K22" s="333">
        <v>1703.898648648649</v>
      </c>
      <c r="L22" s="333">
        <v>7511.7</v>
      </c>
      <c r="M22" s="333">
        <v>1680</v>
      </c>
      <c r="N22" s="333">
        <v>2016</v>
      </c>
      <c r="O22" s="333">
        <v>1825.5725075528703</v>
      </c>
      <c r="P22" s="333">
        <v>7569.9</v>
      </c>
      <c r="Q22" s="333">
        <v>1680</v>
      </c>
      <c r="R22" s="333">
        <v>1995</v>
      </c>
      <c r="S22" s="333">
        <v>1813.2181661823138</v>
      </c>
      <c r="T22" s="333">
        <v>6134.2</v>
      </c>
      <c r="U22" s="333">
        <v>1470</v>
      </c>
      <c r="V22" s="333">
        <v>1776.6000000000001</v>
      </c>
      <c r="W22" s="333">
        <v>1563.3306482546986</v>
      </c>
      <c r="X22" s="334">
        <v>5624.1</v>
      </c>
    </row>
    <row r="23" spans="2:24" ht="14.1" customHeight="1" x14ac:dyDescent="0.15">
      <c r="B23" s="301"/>
      <c r="C23" s="294">
        <v>10</v>
      </c>
      <c r="D23" s="304"/>
      <c r="E23" s="333">
        <v>924</v>
      </c>
      <c r="F23" s="333">
        <v>1575</v>
      </c>
      <c r="G23" s="333">
        <v>1268.5530101883298</v>
      </c>
      <c r="H23" s="333">
        <v>44166.2</v>
      </c>
      <c r="I23" s="333">
        <v>1312.5</v>
      </c>
      <c r="J23" s="333">
        <v>1911</v>
      </c>
      <c r="K23" s="333">
        <v>1677.870771062572</v>
      </c>
      <c r="L23" s="333">
        <v>10920.2</v>
      </c>
      <c r="M23" s="333">
        <v>1365</v>
      </c>
      <c r="N23" s="333">
        <v>1890</v>
      </c>
      <c r="O23" s="333">
        <v>1726.7964579695686</v>
      </c>
      <c r="P23" s="333">
        <v>10797</v>
      </c>
      <c r="Q23" s="333">
        <v>1417.5</v>
      </c>
      <c r="R23" s="333">
        <v>1942.5</v>
      </c>
      <c r="S23" s="333">
        <v>1766.6965386910683</v>
      </c>
      <c r="T23" s="333">
        <v>8791.7999999999993</v>
      </c>
      <c r="U23" s="333">
        <v>1270.5</v>
      </c>
      <c r="V23" s="333">
        <v>1680</v>
      </c>
      <c r="W23" s="333">
        <v>1486.9205298013244</v>
      </c>
      <c r="X23" s="334">
        <v>9771.7999999999993</v>
      </c>
    </row>
    <row r="24" spans="2:24" ht="14.1" customHeight="1" x14ac:dyDescent="0.15">
      <c r="B24" s="301"/>
      <c r="C24" s="294">
        <v>11</v>
      </c>
      <c r="D24" s="304"/>
      <c r="E24" s="333">
        <v>945</v>
      </c>
      <c r="F24" s="333">
        <v>1534.155</v>
      </c>
      <c r="G24" s="333">
        <v>1177.1806175845809</v>
      </c>
      <c r="H24" s="333">
        <v>63506.400000000001</v>
      </c>
      <c r="I24" s="333">
        <v>1365</v>
      </c>
      <c r="J24" s="333">
        <v>1837.5</v>
      </c>
      <c r="K24" s="333">
        <v>1544.4760668563299</v>
      </c>
      <c r="L24" s="333">
        <v>13234.9</v>
      </c>
      <c r="M24" s="333">
        <v>1365</v>
      </c>
      <c r="N24" s="333">
        <v>1785</v>
      </c>
      <c r="O24" s="333">
        <v>1586.5540091859884</v>
      </c>
      <c r="P24" s="333">
        <v>12958</v>
      </c>
      <c r="Q24" s="333">
        <v>1417.5</v>
      </c>
      <c r="R24" s="333">
        <v>1942.5</v>
      </c>
      <c r="S24" s="333">
        <v>1600.6546218934598</v>
      </c>
      <c r="T24" s="333">
        <v>10337</v>
      </c>
      <c r="U24" s="333">
        <v>1260</v>
      </c>
      <c r="V24" s="333">
        <v>1575</v>
      </c>
      <c r="W24" s="333">
        <v>1393.6228826026652</v>
      </c>
      <c r="X24" s="334">
        <v>11454</v>
      </c>
    </row>
    <row r="25" spans="2:24" ht="14.1" customHeight="1" x14ac:dyDescent="0.15">
      <c r="B25" s="295"/>
      <c r="C25" s="299">
        <v>12</v>
      </c>
      <c r="D25" s="306"/>
      <c r="E25" s="335">
        <v>850.5</v>
      </c>
      <c r="F25" s="335">
        <v>1470</v>
      </c>
      <c r="G25" s="335">
        <v>1131.2534707357349</v>
      </c>
      <c r="H25" s="335">
        <v>39536</v>
      </c>
      <c r="I25" s="335">
        <v>1260</v>
      </c>
      <c r="J25" s="335">
        <v>1732.5</v>
      </c>
      <c r="K25" s="335">
        <v>1471.6601377932272</v>
      </c>
      <c r="L25" s="335">
        <v>16973.600000000002</v>
      </c>
      <c r="M25" s="335">
        <v>1365</v>
      </c>
      <c r="N25" s="335">
        <v>1890</v>
      </c>
      <c r="O25" s="335">
        <v>1575.213484263717</v>
      </c>
      <c r="P25" s="335">
        <v>13412.1</v>
      </c>
      <c r="Q25" s="335">
        <v>1365</v>
      </c>
      <c r="R25" s="335">
        <v>1785</v>
      </c>
      <c r="S25" s="335">
        <v>1575.7964360652659</v>
      </c>
      <c r="T25" s="335">
        <v>14388.699999999999</v>
      </c>
      <c r="U25" s="335">
        <v>1312.5</v>
      </c>
      <c r="V25" s="335">
        <v>1575</v>
      </c>
      <c r="W25" s="335">
        <v>1438.3450775884</v>
      </c>
      <c r="X25" s="336">
        <v>11120.3</v>
      </c>
    </row>
    <row r="26" spans="2:24" x14ac:dyDescent="0.15">
      <c r="B26" s="321"/>
      <c r="C26" s="340"/>
      <c r="D26" s="341"/>
      <c r="E26" s="332"/>
      <c r="F26" s="333"/>
      <c r="G26" s="208"/>
      <c r="H26" s="333"/>
      <c r="I26" s="332"/>
      <c r="J26" s="333"/>
      <c r="K26" s="208"/>
      <c r="L26" s="333"/>
      <c r="M26" s="332"/>
      <c r="N26" s="333"/>
      <c r="O26" s="208"/>
      <c r="P26" s="333"/>
      <c r="Q26" s="332"/>
      <c r="R26" s="333"/>
      <c r="S26" s="208"/>
      <c r="T26" s="333"/>
      <c r="U26" s="332"/>
      <c r="V26" s="333"/>
      <c r="W26" s="208"/>
      <c r="X26" s="333"/>
    </row>
    <row r="27" spans="2:24" x14ac:dyDescent="0.15">
      <c r="B27" s="321"/>
      <c r="C27" s="340"/>
      <c r="D27" s="341"/>
      <c r="E27" s="332"/>
      <c r="F27" s="333"/>
      <c r="G27" s="208"/>
      <c r="H27" s="333"/>
      <c r="I27" s="332"/>
      <c r="J27" s="333"/>
      <c r="K27" s="208"/>
      <c r="L27" s="333"/>
      <c r="M27" s="332"/>
      <c r="N27" s="333"/>
      <c r="O27" s="208"/>
      <c r="P27" s="333"/>
      <c r="Q27" s="332"/>
      <c r="R27" s="333"/>
      <c r="S27" s="208"/>
      <c r="T27" s="333"/>
      <c r="U27" s="332"/>
      <c r="V27" s="333"/>
      <c r="W27" s="208"/>
      <c r="X27" s="333"/>
    </row>
    <row r="28" spans="2:24" x14ac:dyDescent="0.15">
      <c r="B28" s="318" t="s">
        <v>46</v>
      </c>
      <c r="C28" s="340"/>
      <c r="D28" s="341"/>
      <c r="E28" s="332"/>
      <c r="F28" s="333"/>
      <c r="G28" s="208"/>
      <c r="H28" s="333"/>
      <c r="I28" s="332"/>
      <c r="J28" s="333"/>
      <c r="K28" s="208"/>
      <c r="L28" s="333"/>
      <c r="M28" s="332"/>
      <c r="N28" s="333"/>
      <c r="O28" s="208"/>
      <c r="P28" s="333"/>
      <c r="Q28" s="332"/>
      <c r="R28" s="333"/>
      <c r="S28" s="208"/>
      <c r="T28" s="333"/>
      <c r="U28" s="332"/>
      <c r="V28" s="333"/>
      <c r="W28" s="208"/>
      <c r="X28" s="333"/>
    </row>
    <row r="29" spans="2:24" x14ac:dyDescent="0.15">
      <c r="B29" s="342">
        <v>40882</v>
      </c>
      <c r="C29" s="343"/>
      <c r="D29" s="344">
        <v>40886</v>
      </c>
      <c r="E29" s="345">
        <v>908.25</v>
      </c>
      <c r="F29" s="345">
        <v>1445.7450000000001</v>
      </c>
      <c r="G29" s="345">
        <v>1145.0158316633269</v>
      </c>
      <c r="H29" s="333">
        <v>12981.2</v>
      </c>
      <c r="I29" s="345">
        <v>1312.5</v>
      </c>
      <c r="J29" s="345">
        <v>1680</v>
      </c>
      <c r="K29" s="345">
        <v>1471.0903426791274</v>
      </c>
      <c r="L29" s="333">
        <v>3058.2</v>
      </c>
      <c r="M29" s="345">
        <v>1392.615</v>
      </c>
      <c r="N29" s="345">
        <v>1730.4</v>
      </c>
      <c r="O29" s="345">
        <v>1509.2654486835029</v>
      </c>
      <c r="P29" s="333">
        <v>2870.6</v>
      </c>
      <c r="Q29" s="345">
        <v>1365</v>
      </c>
      <c r="R29" s="345">
        <v>1680</v>
      </c>
      <c r="S29" s="345">
        <v>1496.4675251959688</v>
      </c>
      <c r="T29" s="333">
        <v>2979.4</v>
      </c>
      <c r="U29" s="345">
        <v>1328.25</v>
      </c>
      <c r="V29" s="345">
        <v>1575</v>
      </c>
      <c r="W29" s="345">
        <v>1420.9948316597756</v>
      </c>
      <c r="X29" s="333">
        <v>2701.2</v>
      </c>
    </row>
    <row r="30" spans="2:24" x14ac:dyDescent="0.15">
      <c r="B30" s="342" t="s">
        <v>47</v>
      </c>
      <c r="C30" s="343"/>
      <c r="D30" s="344"/>
      <c r="E30" s="332"/>
      <c r="F30" s="333"/>
      <c r="G30" s="208"/>
      <c r="H30" s="333"/>
      <c r="I30" s="332"/>
      <c r="J30" s="333"/>
      <c r="K30" s="208"/>
      <c r="L30" s="333"/>
      <c r="M30" s="332"/>
      <c r="N30" s="333"/>
      <c r="O30" s="208"/>
      <c r="P30" s="333"/>
      <c r="Q30" s="332"/>
      <c r="R30" s="333"/>
      <c r="S30" s="208"/>
      <c r="T30" s="333"/>
      <c r="U30" s="332"/>
      <c r="V30" s="333"/>
      <c r="W30" s="208"/>
      <c r="X30" s="333"/>
    </row>
    <row r="31" spans="2:24" x14ac:dyDescent="0.15">
      <c r="B31" s="342">
        <v>40889</v>
      </c>
      <c r="C31" s="343"/>
      <c r="D31" s="344">
        <v>40893</v>
      </c>
      <c r="E31" s="346">
        <v>850.5</v>
      </c>
      <c r="F31" s="347">
        <v>1365</v>
      </c>
      <c r="G31" s="340">
        <v>1113.1017238922927</v>
      </c>
      <c r="H31" s="347">
        <v>8005.9</v>
      </c>
      <c r="I31" s="346">
        <v>1260</v>
      </c>
      <c r="J31" s="347">
        <v>1732.5</v>
      </c>
      <c r="K31" s="340">
        <v>1460.9380610412932</v>
      </c>
      <c r="L31" s="347">
        <v>3913.8</v>
      </c>
      <c r="M31" s="346">
        <v>1365</v>
      </c>
      <c r="N31" s="347">
        <v>1890</v>
      </c>
      <c r="O31" s="340">
        <v>1630.805516689986</v>
      </c>
      <c r="P31" s="347">
        <v>3491.4</v>
      </c>
      <c r="Q31" s="346">
        <v>1365</v>
      </c>
      <c r="R31" s="347">
        <v>1785</v>
      </c>
      <c r="S31" s="340">
        <v>1616.7260869565216</v>
      </c>
      <c r="T31" s="347">
        <v>3968.3</v>
      </c>
      <c r="U31" s="346">
        <v>1365</v>
      </c>
      <c r="V31" s="347">
        <v>1575</v>
      </c>
      <c r="W31" s="340">
        <v>1457.0699765441752</v>
      </c>
      <c r="X31" s="347">
        <v>3132.3</v>
      </c>
    </row>
    <row r="32" spans="2:24" x14ac:dyDescent="0.15">
      <c r="B32" s="342" t="s">
        <v>48</v>
      </c>
      <c r="C32" s="343"/>
      <c r="D32" s="344"/>
      <c r="E32" s="332"/>
      <c r="F32" s="333"/>
      <c r="G32" s="208"/>
      <c r="H32" s="333"/>
      <c r="I32" s="332"/>
      <c r="J32" s="333"/>
      <c r="K32" s="208"/>
      <c r="L32" s="333"/>
      <c r="M32" s="332"/>
      <c r="N32" s="333"/>
      <c r="O32" s="208"/>
      <c r="P32" s="333"/>
      <c r="Q32" s="332"/>
      <c r="R32" s="333"/>
      <c r="S32" s="208"/>
      <c r="T32" s="333"/>
      <c r="U32" s="332"/>
      <c r="V32" s="333"/>
      <c r="W32" s="208"/>
      <c r="X32" s="333"/>
    </row>
    <row r="33" spans="2:24" x14ac:dyDescent="0.15">
      <c r="B33" s="342">
        <v>40896</v>
      </c>
      <c r="C33" s="343"/>
      <c r="D33" s="344">
        <v>40899</v>
      </c>
      <c r="E33" s="332">
        <v>1118.25</v>
      </c>
      <c r="F33" s="333">
        <v>1118.25</v>
      </c>
      <c r="G33" s="208">
        <v>1118.2461197339246</v>
      </c>
      <c r="H33" s="333">
        <v>7800.2</v>
      </c>
      <c r="I33" s="332">
        <v>1260</v>
      </c>
      <c r="J33" s="333">
        <v>1680</v>
      </c>
      <c r="K33" s="208">
        <v>1467.9630000000004</v>
      </c>
      <c r="L33" s="333">
        <v>3775.8</v>
      </c>
      <c r="M33" s="332">
        <v>1365</v>
      </c>
      <c r="N33" s="333">
        <v>1849.9950000000001</v>
      </c>
      <c r="O33" s="208">
        <v>1579.0452522255193</v>
      </c>
      <c r="P33" s="333">
        <v>2964.4</v>
      </c>
      <c r="Q33" s="332">
        <v>1375.5</v>
      </c>
      <c r="R33" s="333">
        <v>1732.5</v>
      </c>
      <c r="S33" s="208">
        <v>1582.6912365866124</v>
      </c>
      <c r="T33" s="333">
        <v>3477</v>
      </c>
      <c r="U33" s="332">
        <v>1312.5</v>
      </c>
      <c r="V33" s="333">
        <v>1575</v>
      </c>
      <c r="W33" s="208">
        <v>1423.8612869198314</v>
      </c>
      <c r="X33" s="333">
        <v>2737</v>
      </c>
    </row>
    <row r="34" spans="2:24" x14ac:dyDescent="0.15">
      <c r="B34" s="342" t="s">
        <v>49</v>
      </c>
      <c r="C34" s="343"/>
      <c r="D34" s="344"/>
      <c r="E34" s="332"/>
      <c r="F34" s="333"/>
      <c r="G34" s="208"/>
      <c r="H34" s="333"/>
      <c r="I34" s="332"/>
      <c r="J34" s="333"/>
      <c r="K34" s="208"/>
      <c r="L34" s="333"/>
      <c r="M34" s="332"/>
      <c r="N34" s="333"/>
      <c r="O34" s="208"/>
      <c r="P34" s="333"/>
      <c r="Q34" s="332"/>
      <c r="R34" s="333"/>
      <c r="S34" s="208"/>
      <c r="T34" s="333"/>
      <c r="U34" s="332"/>
      <c r="V34" s="333"/>
      <c r="W34" s="208"/>
      <c r="X34" s="333"/>
    </row>
    <row r="35" spans="2:24" ht="12" customHeight="1" x14ac:dyDescent="0.15">
      <c r="B35" s="342">
        <v>40903</v>
      </c>
      <c r="C35" s="343"/>
      <c r="D35" s="344">
        <v>40906</v>
      </c>
      <c r="E35" s="332">
        <v>997.5</v>
      </c>
      <c r="F35" s="333">
        <v>1470</v>
      </c>
      <c r="G35" s="208">
        <v>1117.3636562272395</v>
      </c>
      <c r="H35" s="333">
        <v>10748.7</v>
      </c>
      <c r="I35" s="332">
        <v>1312.5</v>
      </c>
      <c r="J35" s="333">
        <v>1680</v>
      </c>
      <c r="K35" s="208">
        <v>1476.2466126553986</v>
      </c>
      <c r="L35" s="333">
        <v>6225.8</v>
      </c>
      <c r="M35" s="332">
        <v>1417.5</v>
      </c>
      <c r="N35" s="333">
        <v>1785</v>
      </c>
      <c r="O35" s="208">
        <v>1583.0919702865233</v>
      </c>
      <c r="P35" s="333">
        <v>4085.7</v>
      </c>
      <c r="Q35" s="332">
        <v>1365</v>
      </c>
      <c r="R35" s="333">
        <v>1732.5</v>
      </c>
      <c r="S35" s="208">
        <v>1597.7957034540862</v>
      </c>
      <c r="T35" s="333">
        <v>3964</v>
      </c>
      <c r="U35" s="332">
        <v>1312.5</v>
      </c>
      <c r="V35" s="333">
        <v>1575</v>
      </c>
      <c r="W35" s="208">
        <v>1462.9751155350159</v>
      </c>
      <c r="X35" s="333">
        <v>2549.8000000000002</v>
      </c>
    </row>
    <row r="36" spans="2:24" ht="12" customHeight="1" x14ac:dyDescent="0.15">
      <c r="B36" s="342" t="s">
        <v>50</v>
      </c>
      <c r="C36" s="343"/>
      <c r="D36" s="344"/>
      <c r="E36" s="332"/>
      <c r="F36" s="333"/>
      <c r="G36" s="208"/>
      <c r="H36" s="333"/>
      <c r="I36" s="332"/>
      <c r="J36" s="333"/>
      <c r="K36" s="208"/>
      <c r="L36" s="333"/>
      <c r="M36" s="332"/>
      <c r="N36" s="333"/>
      <c r="O36" s="208"/>
      <c r="P36" s="333"/>
      <c r="Q36" s="332"/>
      <c r="R36" s="333"/>
      <c r="S36" s="208"/>
      <c r="T36" s="333"/>
      <c r="U36" s="332"/>
      <c r="V36" s="333"/>
      <c r="W36" s="208"/>
      <c r="X36" s="333"/>
    </row>
    <row r="37" spans="2:24" ht="12" customHeight="1" x14ac:dyDescent="0.15">
      <c r="B37" s="351"/>
      <c r="C37" s="352"/>
      <c r="D37" s="353"/>
      <c r="E37" s="327"/>
      <c r="F37" s="335"/>
      <c r="G37" s="314"/>
      <c r="H37" s="335"/>
      <c r="I37" s="327"/>
      <c r="J37" s="335"/>
      <c r="K37" s="314"/>
      <c r="L37" s="335"/>
      <c r="M37" s="327"/>
      <c r="N37" s="335"/>
      <c r="O37" s="314"/>
      <c r="P37" s="335"/>
      <c r="Q37" s="327"/>
      <c r="R37" s="335"/>
      <c r="S37" s="314"/>
      <c r="T37" s="335"/>
      <c r="U37" s="327"/>
      <c r="V37" s="335"/>
      <c r="W37" s="314"/>
      <c r="X37" s="335"/>
    </row>
    <row r="38" spans="2:24" ht="6" customHeight="1" x14ac:dyDescent="0.15">
      <c r="B38" s="319"/>
      <c r="C38" s="340"/>
      <c r="D38" s="340"/>
      <c r="E38" s="20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08"/>
      <c r="W38" s="208"/>
      <c r="X38" s="208"/>
    </row>
    <row r="39" spans="2:24" ht="12.75" customHeight="1" x14ac:dyDescent="0.15">
      <c r="B39" s="313"/>
    </row>
    <row r="40" spans="2:24" ht="12.75" customHeight="1" x14ac:dyDescent="0.15">
      <c r="B40" s="354"/>
    </row>
    <row r="41" spans="2:24" x14ac:dyDescent="0.15">
      <c r="B41" s="354"/>
    </row>
    <row r="42" spans="2:24" x14ac:dyDescent="0.15">
      <c r="B42" s="354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&amp;C-15-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42"/>
  <sheetViews>
    <sheetView zoomScale="75" zoomScaleNormal="75" workbookViewId="0"/>
  </sheetViews>
  <sheetFormatPr defaultColWidth="7.5" defaultRowHeight="12" x14ac:dyDescent="0.15"/>
  <cols>
    <col min="1" max="1" width="1.125" style="312" customWidth="1"/>
    <col min="2" max="2" width="6.125" style="312" customWidth="1"/>
    <col min="3" max="3" width="3.125" style="312" customWidth="1"/>
    <col min="4" max="4" width="5.625" style="312" customWidth="1"/>
    <col min="5" max="7" width="5.875" style="312" customWidth="1"/>
    <col min="8" max="8" width="8.125" style="312" customWidth="1"/>
    <col min="9" max="11" width="5.875" style="312" customWidth="1"/>
    <col min="12" max="12" width="8.125" style="312" customWidth="1"/>
    <col min="13" max="16384" width="7.5" style="312"/>
  </cols>
  <sheetData>
    <row r="2" spans="2:24" x14ac:dyDescent="0.15">
      <c r="N2" s="208"/>
    </row>
    <row r="3" spans="2:24" x14ac:dyDescent="0.15">
      <c r="B3" s="283" t="s">
        <v>204</v>
      </c>
      <c r="N3" s="208"/>
    </row>
    <row r="4" spans="2:24" x14ac:dyDescent="0.15">
      <c r="L4" s="313" t="s">
        <v>10</v>
      </c>
      <c r="N4" s="208"/>
    </row>
    <row r="5" spans="2:24" ht="6" customHeight="1" x14ac:dyDescent="0.15">
      <c r="B5" s="314"/>
      <c r="C5" s="314"/>
      <c r="D5" s="314"/>
      <c r="E5" s="314"/>
      <c r="F5" s="314"/>
      <c r="G5" s="314"/>
      <c r="H5" s="314"/>
      <c r="N5" s="208"/>
    </row>
    <row r="6" spans="2:24" x14ac:dyDescent="0.15">
      <c r="B6" s="315"/>
      <c r="C6" s="316" t="s">
        <v>0</v>
      </c>
      <c r="D6" s="317"/>
      <c r="E6" s="358" t="s">
        <v>70</v>
      </c>
      <c r="F6" s="359"/>
      <c r="G6" s="359"/>
      <c r="H6" s="360"/>
      <c r="I6" s="337" t="s">
        <v>16</v>
      </c>
      <c r="J6" s="338"/>
      <c r="K6" s="338"/>
      <c r="L6" s="339"/>
      <c r="N6" s="208"/>
    </row>
    <row r="7" spans="2:24" x14ac:dyDescent="0.15">
      <c r="B7" s="318" t="s">
        <v>4</v>
      </c>
      <c r="C7" s="319"/>
      <c r="D7" s="320"/>
      <c r="E7" s="324" t="s">
        <v>5</v>
      </c>
      <c r="F7" s="322" t="s">
        <v>6</v>
      </c>
      <c r="G7" s="325" t="s">
        <v>7</v>
      </c>
      <c r="H7" s="322" t="s">
        <v>8</v>
      </c>
      <c r="I7" s="324" t="s">
        <v>5</v>
      </c>
      <c r="J7" s="322" t="s">
        <v>6</v>
      </c>
      <c r="K7" s="325" t="s">
        <v>7</v>
      </c>
      <c r="L7" s="322" t="s">
        <v>8</v>
      </c>
      <c r="N7" s="208"/>
    </row>
    <row r="8" spans="2:24" x14ac:dyDescent="0.15">
      <c r="B8" s="327"/>
      <c r="C8" s="314"/>
      <c r="D8" s="314"/>
      <c r="E8" s="328"/>
      <c r="F8" s="329"/>
      <c r="G8" s="330" t="s">
        <v>9</v>
      </c>
      <c r="H8" s="329"/>
      <c r="I8" s="328"/>
      <c r="J8" s="329"/>
      <c r="K8" s="330" t="s">
        <v>9</v>
      </c>
      <c r="L8" s="329"/>
      <c r="N8" s="208"/>
    </row>
    <row r="9" spans="2:24" ht="14.1" customHeight="1" x14ac:dyDescent="0.15">
      <c r="B9" s="315" t="s">
        <v>42</v>
      </c>
      <c r="C9" s="323">
        <v>19</v>
      </c>
      <c r="D9" s="372" t="s">
        <v>66</v>
      </c>
      <c r="E9" s="332">
        <v>840</v>
      </c>
      <c r="F9" s="333">
        <v>1260</v>
      </c>
      <c r="G9" s="208">
        <v>1036</v>
      </c>
      <c r="H9" s="333">
        <v>128648</v>
      </c>
      <c r="I9" s="332">
        <v>1995</v>
      </c>
      <c r="J9" s="333">
        <v>2683</v>
      </c>
      <c r="K9" s="208">
        <v>2453</v>
      </c>
      <c r="L9" s="333">
        <v>2237604</v>
      </c>
      <c r="M9" s="332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</row>
    <row r="10" spans="2:24" ht="14.1" customHeight="1" x14ac:dyDescent="0.15">
      <c r="B10" s="332"/>
      <c r="C10" s="323">
        <v>20</v>
      </c>
      <c r="D10" s="208"/>
      <c r="E10" s="332">
        <v>798</v>
      </c>
      <c r="F10" s="333">
        <v>1418</v>
      </c>
      <c r="G10" s="208">
        <v>989</v>
      </c>
      <c r="H10" s="333">
        <v>214294</v>
      </c>
      <c r="I10" s="332">
        <v>1680</v>
      </c>
      <c r="J10" s="333">
        <v>2678</v>
      </c>
      <c r="K10" s="208">
        <v>2201</v>
      </c>
      <c r="L10" s="333">
        <v>2264851</v>
      </c>
      <c r="M10" s="332"/>
      <c r="N10" s="208"/>
      <c r="O10" s="208"/>
      <c r="P10" s="208"/>
      <c r="Q10" s="208"/>
      <c r="R10" s="208"/>
      <c r="S10" s="208"/>
      <c r="T10" s="208"/>
      <c r="U10" s="208"/>
      <c r="V10" s="208"/>
      <c r="W10" s="208"/>
      <c r="X10" s="208"/>
    </row>
    <row r="11" spans="2:24" ht="14.1" customHeight="1" x14ac:dyDescent="0.15">
      <c r="B11" s="332"/>
      <c r="C11" s="323">
        <v>21</v>
      </c>
      <c r="D11" s="334"/>
      <c r="E11" s="208">
        <v>735</v>
      </c>
      <c r="F11" s="333">
        <v>1470</v>
      </c>
      <c r="G11" s="208">
        <v>961</v>
      </c>
      <c r="H11" s="333">
        <v>265383</v>
      </c>
      <c r="I11" s="332">
        <v>1575</v>
      </c>
      <c r="J11" s="333">
        <v>2520</v>
      </c>
      <c r="K11" s="208">
        <v>2033</v>
      </c>
      <c r="L11" s="333">
        <v>2868789</v>
      </c>
      <c r="M11" s="332"/>
      <c r="N11" s="208"/>
      <c r="O11" s="208"/>
      <c r="P11" s="208"/>
      <c r="Q11" s="208"/>
      <c r="R11" s="208"/>
      <c r="S11" s="208"/>
      <c r="T11" s="208"/>
      <c r="U11" s="208"/>
      <c r="V11" s="208"/>
      <c r="W11" s="208"/>
      <c r="X11" s="208"/>
    </row>
    <row r="12" spans="2:24" ht="14.1" customHeight="1" x14ac:dyDescent="0.15">
      <c r="B12" s="327"/>
      <c r="C12" s="330">
        <v>22</v>
      </c>
      <c r="D12" s="336"/>
      <c r="E12" s="335">
        <v>735</v>
      </c>
      <c r="F12" s="335">
        <v>1365</v>
      </c>
      <c r="G12" s="335">
        <v>950</v>
      </c>
      <c r="H12" s="335">
        <v>232425</v>
      </c>
      <c r="I12" s="335">
        <v>1470</v>
      </c>
      <c r="J12" s="335">
        <v>2468</v>
      </c>
      <c r="K12" s="335">
        <v>1940</v>
      </c>
      <c r="L12" s="336">
        <v>2583495</v>
      </c>
      <c r="M12" s="208"/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</row>
    <row r="13" spans="2:24" ht="14.1" customHeight="1" x14ac:dyDescent="0.15">
      <c r="B13" s="301"/>
      <c r="C13" s="294">
        <v>12</v>
      </c>
      <c r="D13" s="304"/>
      <c r="E13" s="333">
        <v>787.5</v>
      </c>
      <c r="F13" s="333">
        <v>1211.175</v>
      </c>
      <c r="G13" s="333">
        <v>971.81540451479771</v>
      </c>
      <c r="H13" s="333">
        <v>15136</v>
      </c>
      <c r="I13" s="333">
        <v>1697.8500000000001</v>
      </c>
      <c r="J13" s="333">
        <v>2467.5</v>
      </c>
      <c r="K13" s="333">
        <v>2166.2686955500635</v>
      </c>
      <c r="L13" s="334">
        <v>186354</v>
      </c>
    </row>
    <row r="14" spans="2:24" ht="14.1" customHeight="1" x14ac:dyDescent="0.15">
      <c r="B14" s="301" t="s">
        <v>76</v>
      </c>
      <c r="C14" s="294">
        <v>1</v>
      </c>
      <c r="D14" s="304" t="s">
        <v>77</v>
      </c>
      <c r="E14" s="333">
        <v>787.5</v>
      </c>
      <c r="F14" s="333">
        <v>1260</v>
      </c>
      <c r="G14" s="333">
        <v>991.41971040051999</v>
      </c>
      <c r="H14" s="333">
        <v>16259.5</v>
      </c>
      <c r="I14" s="333">
        <v>1697.8500000000001</v>
      </c>
      <c r="J14" s="333">
        <v>2520</v>
      </c>
      <c r="K14" s="333">
        <v>2186.4077899124977</v>
      </c>
      <c r="L14" s="334">
        <v>183520.90000000002</v>
      </c>
    </row>
    <row r="15" spans="2:24" ht="14.1" customHeight="1" x14ac:dyDescent="0.15">
      <c r="B15" s="301"/>
      <c r="C15" s="294">
        <v>2</v>
      </c>
      <c r="D15" s="304"/>
      <c r="E15" s="333">
        <v>787.5</v>
      </c>
      <c r="F15" s="333">
        <v>1260</v>
      </c>
      <c r="G15" s="333">
        <v>970.50590247698437</v>
      </c>
      <c r="H15" s="333">
        <v>13648.3</v>
      </c>
      <c r="I15" s="333">
        <v>1669.5</v>
      </c>
      <c r="J15" s="333">
        <v>2424.4500000000003</v>
      </c>
      <c r="K15" s="333">
        <v>2127.1764451065774</v>
      </c>
      <c r="L15" s="334">
        <v>127787.2</v>
      </c>
    </row>
    <row r="16" spans="2:24" ht="14.1" customHeight="1" x14ac:dyDescent="0.15">
      <c r="B16" s="301"/>
      <c r="C16" s="294">
        <v>3</v>
      </c>
      <c r="D16" s="304"/>
      <c r="E16" s="333">
        <v>735</v>
      </c>
      <c r="F16" s="333">
        <v>1260</v>
      </c>
      <c r="G16" s="333">
        <v>987.90342388228669</v>
      </c>
      <c r="H16" s="333">
        <v>9581.9</v>
      </c>
      <c r="I16" s="333">
        <v>1890</v>
      </c>
      <c r="J16" s="333">
        <v>2625</v>
      </c>
      <c r="K16" s="333">
        <v>2172.9117026428671</v>
      </c>
      <c r="L16" s="334">
        <v>120334.70000000001</v>
      </c>
    </row>
    <row r="17" spans="2:12" ht="14.1" customHeight="1" x14ac:dyDescent="0.15">
      <c r="B17" s="301"/>
      <c r="C17" s="294">
        <v>4</v>
      </c>
      <c r="D17" s="304"/>
      <c r="E17" s="333">
        <v>735</v>
      </c>
      <c r="F17" s="333">
        <v>1260</v>
      </c>
      <c r="G17" s="333">
        <v>962.45664706889625</v>
      </c>
      <c r="H17" s="333">
        <v>14280.599999999999</v>
      </c>
      <c r="I17" s="333">
        <v>1669.5</v>
      </c>
      <c r="J17" s="333">
        <v>2625</v>
      </c>
      <c r="K17" s="333">
        <v>2033.8484353902677</v>
      </c>
      <c r="L17" s="334">
        <v>148778.29999999999</v>
      </c>
    </row>
    <row r="18" spans="2:12" ht="14.1" customHeight="1" x14ac:dyDescent="0.15">
      <c r="B18" s="301"/>
      <c r="C18" s="294">
        <v>5</v>
      </c>
      <c r="D18" s="304"/>
      <c r="E18" s="333">
        <v>840</v>
      </c>
      <c r="F18" s="333">
        <v>1260</v>
      </c>
      <c r="G18" s="333">
        <v>990.324267782427</v>
      </c>
      <c r="H18" s="333">
        <v>9841.1</v>
      </c>
      <c r="I18" s="333">
        <v>1890</v>
      </c>
      <c r="J18" s="333">
        <v>2533.9650000000001</v>
      </c>
      <c r="K18" s="333">
        <v>2148.2362199978384</v>
      </c>
      <c r="L18" s="334">
        <v>193129.59999999998</v>
      </c>
    </row>
    <row r="19" spans="2:12" ht="14.1" customHeight="1" x14ac:dyDescent="0.15">
      <c r="B19" s="301"/>
      <c r="C19" s="294">
        <v>6</v>
      </c>
      <c r="D19" s="304"/>
      <c r="E19" s="333">
        <v>840</v>
      </c>
      <c r="F19" s="333">
        <v>1260</v>
      </c>
      <c r="G19" s="333">
        <v>983.07087417994057</v>
      </c>
      <c r="H19" s="333">
        <v>13611.499999999998</v>
      </c>
      <c r="I19" s="333">
        <v>1785</v>
      </c>
      <c r="J19" s="333">
        <v>2572.5</v>
      </c>
      <c r="K19" s="333">
        <v>2109.0339279591276</v>
      </c>
      <c r="L19" s="334">
        <v>139837.20000000001</v>
      </c>
    </row>
    <row r="20" spans="2:12" ht="14.1" customHeight="1" x14ac:dyDescent="0.15">
      <c r="B20" s="301"/>
      <c r="C20" s="294">
        <v>7</v>
      </c>
      <c r="D20" s="304"/>
      <c r="E20" s="333">
        <v>840</v>
      </c>
      <c r="F20" s="333">
        <v>1155</v>
      </c>
      <c r="G20" s="333">
        <v>946.18910426792218</v>
      </c>
      <c r="H20" s="333">
        <v>8481</v>
      </c>
      <c r="I20" s="333">
        <v>1732.5</v>
      </c>
      <c r="J20" s="333">
        <v>2327.85</v>
      </c>
      <c r="K20" s="333">
        <v>2023.6374895186987</v>
      </c>
      <c r="L20" s="334">
        <v>113794.29999999999</v>
      </c>
    </row>
    <row r="21" spans="2:12" ht="14.1" customHeight="1" x14ac:dyDescent="0.15">
      <c r="B21" s="301"/>
      <c r="C21" s="294">
        <v>8</v>
      </c>
      <c r="D21" s="304"/>
      <c r="E21" s="333">
        <v>840</v>
      </c>
      <c r="F21" s="333">
        <v>1155</v>
      </c>
      <c r="G21" s="333">
        <v>924.6899200501648</v>
      </c>
      <c r="H21" s="333">
        <v>8486.4000000000015</v>
      </c>
      <c r="I21" s="333">
        <v>1765.0500000000002</v>
      </c>
      <c r="J21" s="333">
        <v>2182.0050000000001</v>
      </c>
      <c r="K21" s="333">
        <v>1971.6601201296137</v>
      </c>
      <c r="L21" s="334">
        <v>100401.9</v>
      </c>
    </row>
    <row r="22" spans="2:12" ht="14.1" customHeight="1" x14ac:dyDescent="0.15">
      <c r="B22" s="301"/>
      <c r="C22" s="294">
        <v>9</v>
      </c>
      <c r="D22" s="304"/>
      <c r="E22" s="333">
        <v>840</v>
      </c>
      <c r="F22" s="333">
        <v>1102.5</v>
      </c>
      <c r="G22" s="333">
        <v>942.65450676863293</v>
      </c>
      <c r="H22" s="333">
        <v>8947.1</v>
      </c>
      <c r="I22" s="333">
        <v>1890</v>
      </c>
      <c r="J22" s="333">
        <v>2264.85</v>
      </c>
      <c r="K22" s="333">
        <v>2114.5117947871991</v>
      </c>
      <c r="L22" s="334">
        <v>82637.900000000009</v>
      </c>
    </row>
    <row r="23" spans="2:12" ht="14.1" customHeight="1" x14ac:dyDescent="0.15">
      <c r="B23" s="301"/>
      <c r="C23" s="294">
        <v>10</v>
      </c>
      <c r="D23" s="304"/>
      <c r="E23" s="333">
        <v>840</v>
      </c>
      <c r="F23" s="333">
        <v>1155</v>
      </c>
      <c r="G23" s="333">
        <v>952.93007735477033</v>
      </c>
      <c r="H23" s="333">
        <v>10198.1</v>
      </c>
      <c r="I23" s="333">
        <v>1788.8850000000002</v>
      </c>
      <c r="J23" s="333">
        <v>2100</v>
      </c>
      <c r="K23" s="333">
        <v>1949.9670278637773</v>
      </c>
      <c r="L23" s="334">
        <v>110842.8</v>
      </c>
    </row>
    <row r="24" spans="2:12" ht="14.1" customHeight="1" x14ac:dyDescent="0.15">
      <c r="B24" s="301"/>
      <c r="C24" s="294">
        <v>11</v>
      </c>
      <c r="D24" s="304"/>
      <c r="E24" s="333">
        <v>840</v>
      </c>
      <c r="F24" s="333">
        <v>1050</v>
      </c>
      <c r="G24" s="333">
        <v>936.47316749353638</v>
      </c>
      <c r="H24" s="333">
        <v>8904.3000000000011</v>
      </c>
      <c r="I24" s="333">
        <v>1732.5</v>
      </c>
      <c r="J24" s="333">
        <v>2047.5</v>
      </c>
      <c r="K24" s="333">
        <v>1876.7744909482306</v>
      </c>
      <c r="L24" s="334">
        <v>147030.29999999999</v>
      </c>
    </row>
    <row r="25" spans="2:12" ht="14.1" customHeight="1" x14ac:dyDescent="0.15">
      <c r="B25" s="295"/>
      <c r="C25" s="299">
        <v>12</v>
      </c>
      <c r="D25" s="306"/>
      <c r="E25" s="335">
        <v>840</v>
      </c>
      <c r="F25" s="335">
        <v>1074.675</v>
      </c>
      <c r="G25" s="336">
        <v>922.46298784117016</v>
      </c>
      <c r="H25" s="335">
        <v>9923.7999999999993</v>
      </c>
      <c r="I25" s="335">
        <v>1785</v>
      </c>
      <c r="J25" s="335">
        <v>2100</v>
      </c>
      <c r="K25" s="335">
        <v>1901.9741111945418</v>
      </c>
      <c r="L25" s="336">
        <v>122225.60000000001</v>
      </c>
    </row>
    <row r="26" spans="2:12" x14ac:dyDescent="0.15">
      <c r="B26" s="321"/>
      <c r="C26" s="340"/>
      <c r="D26" s="341"/>
      <c r="E26" s="332"/>
      <c r="F26" s="333"/>
      <c r="G26" s="208"/>
      <c r="H26" s="333"/>
      <c r="I26" s="332"/>
      <c r="J26" s="333"/>
      <c r="K26" s="208"/>
      <c r="L26" s="333"/>
    </row>
    <row r="27" spans="2:12" x14ac:dyDescent="0.15">
      <c r="B27" s="321"/>
      <c r="C27" s="340"/>
      <c r="D27" s="341"/>
      <c r="E27" s="332"/>
      <c r="F27" s="333"/>
      <c r="G27" s="208"/>
      <c r="H27" s="333"/>
      <c r="I27" s="332"/>
      <c r="J27" s="333"/>
      <c r="K27" s="208"/>
      <c r="L27" s="333"/>
    </row>
    <row r="28" spans="2:12" x14ac:dyDescent="0.15">
      <c r="B28" s="318" t="s">
        <v>46</v>
      </c>
      <c r="C28" s="340"/>
      <c r="D28" s="341"/>
      <c r="E28" s="332"/>
      <c r="F28" s="333"/>
      <c r="G28" s="208"/>
      <c r="H28" s="333"/>
      <c r="I28" s="332"/>
      <c r="J28" s="333"/>
      <c r="K28" s="208"/>
      <c r="L28" s="333"/>
    </row>
    <row r="29" spans="2:12" x14ac:dyDescent="0.15">
      <c r="B29" s="342">
        <v>40882</v>
      </c>
      <c r="C29" s="343"/>
      <c r="D29" s="344">
        <v>40886</v>
      </c>
      <c r="E29" s="345">
        <v>840</v>
      </c>
      <c r="F29" s="345">
        <v>1050</v>
      </c>
      <c r="G29" s="345">
        <v>914.12673231218105</v>
      </c>
      <c r="H29" s="333">
        <v>2874.4</v>
      </c>
      <c r="I29" s="345">
        <v>1785</v>
      </c>
      <c r="J29" s="345">
        <v>1995</v>
      </c>
      <c r="K29" s="345">
        <v>1890.0161929940516</v>
      </c>
      <c r="L29" s="333">
        <v>36391.4</v>
      </c>
    </row>
    <row r="30" spans="2:12" x14ac:dyDescent="0.15">
      <c r="B30" s="342" t="s">
        <v>47</v>
      </c>
      <c r="C30" s="343"/>
      <c r="D30" s="344"/>
      <c r="E30" s="332"/>
      <c r="F30" s="333"/>
      <c r="G30" s="208"/>
      <c r="H30" s="333"/>
      <c r="I30" s="332"/>
      <c r="J30" s="333"/>
      <c r="K30" s="208"/>
      <c r="L30" s="333"/>
    </row>
    <row r="31" spans="2:12" x14ac:dyDescent="0.15">
      <c r="B31" s="342">
        <v>40889</v>
      </c>
      <c r="C31" s="343"/>
      <c r="D31" s="344">
        <v>40893</v>
      </c>
      <c r="E31" s="346">
        <v>840</v>
      </c>
      <c r="F31" s="347">
        <v>1050</v>
      </c>
      <c r="G31" s="340">
        <v>927.39115948467361</v>
      </c>
      <c r="H31" s="347">
        <v>1962.6</v>
      </c>
      <c r="I31" s="346">
        <v>1785</v>
      </c>
      <c r="J31" s="347">
        <v>2100</v>
      </c>
      <c r="K31" s="340">
        <v>1914.1092046183453</v>
      </c>
      <c r="L31" s="347">
        <v>28302</v>
      </c>
    </row>
    <row r="32" spans="2:12" x14ac:dyDescent="0.15">
      <c r="B32" s="342" t="s">
        <v>48</v>
      </c>
      <c r="C32" s="343"/>
      <c r="D32" s="344"/>
      <c r="E32" s="332"/>
      <c r="F32" s="333"/>
      <c r="G32" s="208"/>
      <c r="H32" s="333"/>
      <c r="I32" s="332"/>
      <c r="J32" s="333"/>
      <c r="K32" s="208"/>
      <c r="L32" s="333"/>
    </row>
    <row r="33" spans="2:12" x14ac:dyDescent="0.15">
      <c r="B33" s="342">
        <v>40896</v>
      </c>
      <c r="C33" s="343"/>
      <c r="D33" s="344">
        <v>40899</v>
      </c>
      <c r="E33" s="332">
        <v>840</v>
      </c>
      <c r="F33" s="333">
        <v>1074.675</v>
      </c>
      <c r="G33" s="208">
        <v>931.85034583181675</v>
      </c>
      <c r="H33" s="333">
        <v>2620.1</v>
      </c>
      <c r="I33" s="332">
        <v>1791.3000000000002</v>
      </c>
      <c r="J33" s="333">
        <v>2100</v>
      </c>
      <c r="K33" s="208">
        <v>1894.5105704218647</v>
      </c>
      <c r="L33" s="333">
        <v>27484.3</v>
      </c>
    </row>
    <row r="34" spans="2:12" x14ac:dyDescent="0.15">
      <c r="B34" s="342" t="s">
        <v>49</v>
      </c>
      <c r="C34" s="343"/>
      <c r="D34" s="344"/>
      <c r="E34" s="332"/>
      <c r="F34" s="333"/>
      <c r="G34" s="208"/>
      <c r="H34" s="333"/>
      <c r="I34" s="332"/>
      <c r="J34" s="333"/>
      <c r="K34" s="208"/>
      <c r="L34" s="333"/>
    </row>
    <row r="35" spans="2:12" ht="12" customHeight="1" x14ac:dyDescent="0.15">
      <c r="B35" s="342">
        <v>40903</v>
      </c>
      <c r="C35" s="343"/>
      <c r="D35" s="344">
        <v>40906</v>
      </c>
      <c r="E35" s="332">
        <v>840</v>
      </c>
      <c r="F35" s="333">
        <v>1050</v>
      </c>
      <c r="G35" s="208">
        <v>918.60200502911596</v>
      </c>
      <c r="H35" s="333">
        <v>2466.6999999999998</v>
      </c>
      <c r="I35" s="332">
        <v>1785</v>
      </c>
      <c r="J35" s="333">
        <v>2047.5</v>
      </c>
      <c r="K35" s="208">
        <v>1890.0125623130609</v>
      </c>
      <c r="L35" s="333">
        <v>30047.9</v>
      </c>
    </row>
    <row r="36" spans="2:12" ht="12" customHeight="1" x14ac:dyDescent="0.15">
      <c r="B36" s="342" t="s">
        <v>50</v>
      </c>
      <c r="C36" s="343"/>
      <c r="D36" s="344"/>
      <c r="E36" s="332"/>
      <c r="F36" s="333"/>
      <c r="G36" s="208"/>
      <c r="H36" s="333"/>
      <c r="I36" s="332"/>
      <c r="J36" s="333"/>
      <c r="K36" s="208"/>
      <c r="L36" s="333"/>
    </row>
    <row r="37" spans="2:12" ht="12" customHeight="1" x14ac:dyDescent="0.15">
      <c r="B37" s="351"/>
      <c r="C37" s="352"/>
      <c r="D37" s="353"/>
      <c r="E37" s="327"/>
      <c r="F37" s="335"/>
      <c r="G37" s="314"/>
      <c r="H37" s="335"/>
      <c r="I37" s="327"/>
      <c r="J37" s="335"/>
      <c r="K37" s="314"/>
      <c r="L37" s="335"/>
    </row>
    <row r="38" spans="2:12" ht="6" customHeight="1" x14ac:dyDescent="0.15">
      <c r="B38" s="319"/>
      <c r="C38" s="340"/>
      <c r="D38" s="340"/>
      <c r="E38" s="208"/>
      <c r="F38" s="208"/>
      <c r="G38" s="208"/>
      <c r="H38" s="208"/>
      <c r="I38" s="208"/>
      <c r="J38" s="208"/>
      <c r="K38" s="208"/>
      <c r="L38" s="208"/>
    </row>
    <row r="39" spans="2:12" ht="12.75" customHeight="1" x14ac:dyDescent="0.15">
      <c r="B39" s="313"/>
    </row>
    <row r="40" spans="2:12" ht="12.75" customHeight="1" x14ac:dyDescent="0.15">
      <c r="B40" s="354"/>
    </row>
    <row r="41" spans="2:12" x14ac:dyDescent="0.15">
      <c r="B41" s="354"/>
    </row>
    <row r="42" spans="2:12" x14ac:dyDescent="0.15">
      <c r="B42" s="354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&amp;C-16-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5"/>
  <sheetViews>
    <sheetView zoomScale="75" workbookViewId="0"/>
  </sheetViews>
  <sheetFormatPr defaultColWidth="7.5" defaultRowHeight="12" x14ac:dyDescent="0.15"/>
  <cols>
    <col min="1" max="1" width="1.625" style="283" customWidth="1"/>
    <col min="2" max="2" width="4.125" style="283" customWidth="1"/>
    <col min="3" max="3" width="3.125" style="283" customWidth="1"/>
    <col min="4" max="4" width="2.625" style="283" customWidth="1"/>
    <col min="5" max="7" width="5.875" style="283" customWidth="1"/>
    <col min="8" max="8" width="8.125" style="283" customWidth="1"/>
    <col min="9" max="11" width="5.875" style="283" customWidth="1"/>
    <col min="12" max="12" width="8.125" style="283" customWidth="1"/>
    <col min="13" max="15" width="5.875" style="283" customWidth="1"/>
    <col min="16" max="16" width="8.125" style="283" customWidth="1"/>
    <col min="17" max="19" width="5.875" style="283" customWidth="1"/>
    <col min="20" max="20" width="8.125" style="283" customWidth="1"/>
    <col min="21" max="23" width="5.875" style="283" customWidth="1"/>
    <col min="24" max="24" width="8.125" style="283" customWidth="1"/>
    <col min="25" max="16384" width="7.5" style="283"/>
  </cols>
  <sheetData>
    <row r="3" spans="2:26" x14ac:dyDescent="0.15">
      <c r="B3" s="283" t="s">
        <v>204</v>
      </c>
    </row>
    <row r="4" spans="2:26" ht="11.25" customHeight="1" x14ac:dyDescent="0.15">
      <c r="X4" s="284" t="s">
        <v>189</v>
      </c>
    </row>
    <row r="5" spans="2:26" ht="6" customHeight="1" x14ac:dyDescent="0.15">
      <c r="B5" s="296"/>
      <c r="C5" s="296"/>
      <c r="D5" s="296"/>
      <c r="E5" s="296"/>
      <c r="F5" s="207"/>
      <c r="I5" s="296"/>
      <c r="J5" s="207"/>
      <c r="Q5" s="296"/>
      <c r="R5" s="296"/>
      <c r="S5" s="296"/>
      <c r="T5" s="296"/>
      <c r="U5" s="296"/>
      <c r="V5" s="296"/>
      <c r="W5" s="296"/>
      <c r="X5" s="296"/>
      <c r="Z5" s="207"/>
    </row>
    <row r="6" spans="2:26" ht="13.5" customHeight="1" x14ac:dyDescent="0.15">
      <c r="B6" s="315"/>
      <c r="C6" s="316" t="s">
        <v>0</v>
      </c>
      <c r="D6" s="317"/>
      <c r="E6" s="790" t="s">
        <v>168</v>
      </c>
      <c r="F6" s="791"/>
      <c r="G6" s="791"/>
      <c r="H6" s="792"/>
      <c r="I6" s="790" t="s">
        <v>171</v>
      </c>
      <c r="J6" s="791"/>
      <c r="K6" s="791"/>
      <c r="L6" s="792"/>
      <c r="M6" s="790" t="s">
        <v>180</v>
      </c>
      <c r="N6" s="791"/>
      <c r="O6" s="791"/>
      <c r="P6" s="792"/>
      <c r="Q6" s="790" t="s">
        <v>190</v>
      </c>
      <c r="R6" s="791"/>
      <c r="S6" s="791"/>
      <c r="T6" s="792"/>
      <c r="U6" s="790" t="s">
        <v>191</v>
      </c>
      <c r="V6" s="791"/>
      <c r="W6" s="791"/>
      <c r="X6" s="792"/>
      <c r="Z6" s="207"/>
    </row>
    <row r="7" spans="2:26" x14ac:dyDescent="0.15">
      <c r="B7" s="318" t="s">
        <v>4</v>
      </c>
      <c r="C7" s="319"/>
      <c r="D7" s="320"/>
      <c r="E7" s="309" t="s">
        <v>5</v>
      </c>
      <c r="F7" s="293" t="s">
        <v>6</v>
      </c>
      <c r="G7" s="361" t="s">
        <v>7</v>
      </c>
      <c r="H7" s="293" t="s">
        <v>8</v>
      </c>
      <c r="I7" s="309" t="s">
        <v>5</v>
      </c>
      <c r="J7" s="293" t="s">
        <v>6</v>
      </c>
      <c r="K7" s="361" t="s">
        <v>7</v>
      </c>
      <c r="L7" s="293" t="s">
        <v>8</v>
      </c>
      <c r="M7" s="309" t="s">
        <v>5</v>
      </c>
      <c r="N7" s="293" t="s">
        <v>6</v>
      </c>
      <c r="O7" s="361" t="s">
        <v>7</v>
      </c>
      <c r="P7" s="293" t="s">
        <v>8</v>
      </c>
      <c r="Q7" s="309" t="s">
        <v>5</v>
      </c>
      <c r="R7" s="293" t="s">
        <v>6</v>
      </c>
      <c r="S7" s="361" t="s">
        <v>7</v>
      </c>
      <c r="T7" s="293" t="s">
        <v>8</v>
      </c>
      <c r="U7" s="309" t="s">
        <v>5</v>
      </c>
      <c r="V7" s="293" t="s">
        <v>6</v>
      </c>
      <c r="W7" s="361" t="s">
        <v>7</v>
      </c>
      <c r="X7" s="293" t="s">
        <v>8</v>
      </c>
      <c r="Z7" s="207"/>
    </row>
    <row r="8" spans="2:26" x14ac:dyDescent="0.15">
      <c r="B8" s="327"/>
      <c r="C8" s="314"/>
      <c r="D8" s="314"/>
      <c r="E8" s="297"/>
      <c r="F8" s="298"/>
      <c r="G8" s="299" t="s">
        <v>9</v>
      </c>
      <c r="H8" s="298"/>
      <c r="I8" s="297"/>
      <c r="J8" s="298"/>
      <c r="K8" s="299" t="s">
        <v>9</v>
      </c>
      <c r="L8" s="298"/>
      <c r="M8" s="297"/>
      <c r="N8" s="298"/>
      <c r="O8" s="299" t="s">
        <v>9</v>
      </c>
      <c r="P8" s="298"/>
      <c r="Q8" s="297"/>
      <c r="R8" s="298"/>
      <c r="S8" s="299" t="s">
        <v>9</v>
      </c>
      <c r="T8" s="298"/>
      <c r="U8" s="297"/>
      <c r="V8" s="298"/>
      <c r="W8" s="299" t="s">
        <v>9</v>
      </c>
      <c r="X8" s="298"/>
      <c r="Z8" s="207"/>
    </row>
    <row r="9" spans="2:26" s="312" customFormat="1" ht="14.1" customHeight="1" x14ac:dyDescent="0.15">
      <c r="B9" s="315" t="s">
        <v>42</v>
      </c>
      <c r="C9" s="323">
        <v>19</v>
      </c>
      <c r="D9" s="372" t="s">
        <v>66</v>
      </c>
      <c r="E9" s="332">
        <v>1943</v>
      </c>
      <c r="F9" s="333">
        <v>2566</v>
      </c>
      <c r="G9" s="208">
        <v>2315</v>
      </c>
      <c r="H9" s="333">
        <v>86057</v>
      </c>
      <c r="I9" s="332">
        <v>4463</v>
      </c>
      <c r="J9" s="333">
        <v>5334</v>
      </c>
      <c r="K9" s="208">
        <v>4874</v>
      </c>
      <c r="L9" s="333">
        <v>66629</v>
      </c>
      <c r="M9" s="332">
        <v>1625</v>
      </c>
      <c r="N9" s="333">
        <v>2205</v>
      </c>
      <c r="O9" s="208">
        <v>1842</v>
      </c>
      <c r="P9" s="333">
        <v>220370</v>
      </c>
      <c r="Q9" s="332">
        <v>3675</v>
      </c>
      <c r="R9" s="333">
        <v>4725</v>
      </c>
      <c r="S9" s="208">
        <v>4094</v>
      </c>
      <c r="T9" s="333">
        <v>66408</v>
      </c>
      <c r="U9" s="332">
        <v>4830</v>
      </c>
      <c r="V9" s="333">
        <v>5775</v>
      </c>
      <c r="W9" s="208">
        <v>5305</v>
      </c>
      <c r="X9" s="333">
        <v>433107</v>
      </c>
      <c r="Z9" s="208"/>
    </row>
    <row r="10" spans="2:26" s="312" customFormat="1" ht="14.1" customHeight="1" x14ac:dyDescent="0.15">
      <c r="B10" s="332"/>
      <c r="C10" s="323">
        <v>20</v>
      </c>
      <c r="D10" s="208"/>
      <c r="E10" s="332">
        <v>1704</v>
      </c>
      <c r="F10" s="333">
        <v>2415</v>
      </c>
      <c r="G10" s="208">
        <v>2092</v>
      </c>
      <c r="H10" s="333">
        <v>81558</v>
      </c>
      <c r="I10" s="332">
        <v>3782</v>
      </c>
      <c r="J10" s="333">
        <v>5145</v>
      </c>
      <c r="K10" s="208">
        <v>4355</v>
      </c>
      <c r="L10" s="333">
        <v>70746</v>
      </c>
      <c r="M10" s="332">
        <v>1430</v>
      </c>
      <c r="N10" s="333">
        <v>2016</v>
      </c>
      <c r="O10" s="208">
        <v>1721</v>
      </c>
      <c r="P10" s="333">
        <v>264413</v>
      </c>
      <c r="Q10" s="332">
        <v>3150</v>
      </c>
      <c r="R10" s="333">
        <v>5145</v>
      </c>
      <c r="S10" s="208">
        <v>3753</v>
      </c>
      <c r="T10" s="333">
        <v>96346</v>
      </c>
      <c r="U10" s="332">
        <v>4109</v>
      </c>
      <c r="V10" s="333">
        <v>5723</v>
      </c>
      <c r="W10" s="208">
        <v>4908</v>
      </c>
      <c r="X10" s="333">
        <v>425114</v>
      </c>
      <c r="Z10" s="208"/>
    </row>
    <row r="11" spans="2:26" s="312" customFormat="1" ht="14.1" customHeight="1" x14ac:dyDescent="0.15">
      <c r="B11" s="332"/>
      <c r="C11" s="323">
        <v>21</v>
      </c>
      <c r="D11" s="208"/>
      <c r="E11" s="332">
        <v>1447</v>
      </c>
      <c r="F11" s="333">
        <v>2310</v>
      </c>
      <c r="G11" s="208">
        <v>1915</v>
      </c>
      <c r="H11" s="333">
        <v>54471</v>
      </c>
      <c r="I11" s="332">
        <v>3657</v>
      </c>
      <c r="J11" s="333">
        <v>4883</v>
      </c>
      <c r="K11" s="208">
        <v>3987</v>
      </c>
      <c r="L11" s="333">
        <v>50381</v>
      </c>
      <c r="M11" s="332">
        <v>1418</v>
      </c>
      <c r="N11" s="333">
        <v>1890</v>
      </c>
      <c r="O11" s="208">
        <v>1600</v>
      </c>
      <c r="P11" s="333">
        <v>478989</v>
      </c>
      <c r="Q11" s="332">
        <v>2520</v>
      </c>
      <c r="R11" s="333">
        <v>3675</v>
      </c>
      <c r="S11" s="208">
        <v>2989</v>
      </c>
      <c r="T11" s="333">
        <v>130672</v>
      </c>
      <c r="U11" s="332">
        <v>3360</v>
      </c>
      <c r="V11" s="333">
        <v>5040</v>
      </c>
      <c r="W11" s="208">
        <v>4069</v>
      </c>
      <c r="X11" s="333">
        <v>228009</v>
      </c>
      <c r="Z11" s="208"/>
    </row>
    <row r="12" spans="2:26" s="312" customFormat="1" ht="14.1" customHeight="1" x14ac:dyDescent="0.15">
      <c r="B12" s="327"/>
      <c r="C12" s="330">
        <v>22</v>
      </c>
      <c r="D12" s="336"/>
      <c r="E12" s="335">
        <v>1733</v>
      </c>
      <c r="F12" s="335">
        <v>2315</v>
      </c>
      <c r="G12" s="335">
        <v>1962</v>
      </c>
      <c r="H12" s="335">
        <v>42783</v>
      </c>
      <c r="I12" s="335">
        <v>3675</v>
      </c>
      <c r="J12" s="335">
        <v>4699</v>
      </c>
      <c r="K12" s="335">
        <v>4127</v>
      </c>
      <c r="L12" s="335">
        <v>33437</v>
      </c>
      <c r="M12" s="335">
        <v>1449</v>
      </c>
      <c r="N12" s="335">
        <v>2100</v>
      </c>
      <c r="O12" s="335">
        <v>1718</v>
      </c>
      <c r="P12" s="335">
        <v>438686</v>
      </c>
      <c r="Q12" s="335">
        <v>2730</v>
      </c>
      <c r="R12" s="335">
        <v>4200</v>
      </c>
      <c r="S12" s="335">
        <v>3418</v>
      </c>
      <c r="T12" s="335">
        <v>96008</v>
      </c>
      <c r="U12" s="335">
        <v>3623</v>
      </c>
      <c r="V12" s="335">
        <v>5565</v>
      </c>
      <c r="W12" s="335">
        <v>4242</v>
      </c>
      <c r="X12" s="336">
        <v>176512</v>
      </c>
      <c r="Z12" s="208"/>
    </row>
    <row r="13" spans="2:26" s="312" customFormat="1" ht="14.1" customHeight="1" x14ac:dyDescent="0.15">
      <c r="B13" s="301"/>
      <c r="C13" s="294">
        <v>12</v>
      </c>
      <c r="D13" s="304"/>
      <c r="E13" s="333">
        <v>1890</v>
      </c>
      <c r="F13" s="333">
        <v>2310</v>
      </c>
      <c r="G13" s="333">
        <v>2052.191327406616</v>
      </c>
      <c r="H13" s="333">
        <v>5922.6</v>
      </c>
      <c r="I13" s="333">
        <v>3675</v>
      </c>
      <c r="J13" s="333">
        <v>4698.75</v>
      </c>
      <c r="K13" s="333">
        <v>4258.6210563380291</v>
      </c>
      <c r="L13" s="333">
        <v>2274.4</v>
      </c>
      <c r="M13" s="333">
        <v>1575</v>
      </c>
      <c r="N13" s="333">
        <v>1785</v>
      </c>
      <c r="O13" s="333">
        <v>1671.7169752606194</v>
      </c>
      <c r="P13" s="333">
        <v>35656.6</v>
      </c>
      <c r="Q13" s="333">
        <v>3045</v>
      </c>
      <c r="R13" s="333">
        <v>4200</v>
      </c>
      <c r="S13" s="333">
        <v>3498.5899891277058</v>
      </c>
      <c r="T13" s="333">
        <v>7306.6</v>
      </c>
      <c r="U13" s="333">
        <v>3780</v>
      </c>
      <c r="V13" s="333">
        <v>4725</v>
      </c>
      <c r="W13" s="333">
        <v>4218.5161352391433</v>
      </c>
      <c r="X13" s="333">
        <v>14451.2</v>
      </c>
    </row>
    <row r="14" spans="2:26" s="312" customFormat="1" ht="14.1" customHeight="1" x14ac:dyDescent="0.15">
      <c r="B14" s="301" t="s">
        <v>76</v>
      </c>
      <c r="C14" s="294">
        <v>1</v>
      </c>
      <c r="D14" s="304" t="s">
        <v>77</v>
      </c>
      <c r="E14" s="333">
        <v>1785</v>
      </c>
      <c r="F14" s="334">
        <v>2100</v>
      </c>
      <c r="G14" s="333">
        <v>1960.7637520661158</v>
      </c>
      <c r="H14" s="333">
        <v>5111.2</v>
      </c>
      <c r="I14" s="333">
        <v>3465</v>
      </c>
      <c r="J14" s="333">
        <v>4733.4000000000005</v>
      </c>
      <c r="K14" s="333">
        <v>4193.1084950019149</v>
      </c>
      <c r="L14" s="333">
        <v>4296.8</v>
      </c>
      <c r="M14" s="333">
        <v>1575</v>
      </c>
      <c r="N14" s="333">
        <v>1785</v>
      </c>
      <c r="O14" s="333">
        <v>1693.7651731783176</v>
      </c>
      <c r="P14" s="333">
        <v>32753.5</v>
      </c>
      <c r="Q14" s="333">
        <v>3150</v>
      </c>
      <c r="R14" s="333">
        <v>4200</v>
      </c>
      <c r="S14" s="333">
        <v>3547.8971664613391</v>
      </c>
      <c r="T14" s="333">
        <v>5640.5</v>
      </c>
      <c r="U14" s="333">
        <v>3465</v>
      </c>
      <c r="V14" s="333">
        <v>4725</v>
      </c>
      <c r="W14" s="333">
        <v>4103.5775963401857</v>
      </c>
      <c r="X14" s="334">
        <v>7304.2</v>
      </c>
    </row>
    <row r="15" spans="2:26" s="312" customFormat="1" ht="14.1" customHeight="1" x14ac:dyDescent="0.15">
      <c r="B15" s="301"/>
      <c r="C15" s="294">
        <v>2</v>
      </c>
      <c r="D15" s="304"/>
      <c r="E15" s="333">
        <v>1785</v>
      </c>
      <c r="F15" s="333">
        <v>2205</v>
      </c>
      <c r="G15" s="333">
        <v>1993.6331806643861</v>
      </c>
      <c r="H15" s="333">
        <v>2210.1</v>
      </c>
      <c r="I15" s="333">
        <v>3465</v>
      </c>
      <c r="J15" s="333">
        <v>4720.8</v>
      </c>
      <c r="K15" s="333">
        <v>4093.0269944979382</v>
      </c>
      <c r="L15" s="333">
        <v>2696.6</v>
      </c>
      <c r="M15" s="333">
        <v>1522.5</v>
      </c>
      <c r="N15" s="333">
        <v>1822.8000000000002</v>
      </c>
      <c r="O15" s="333">
        <v>1663.4384259212759</v>
      </c>
      <c r="P15" s="333">
        <v>20255.8</v>
      </c>
      <c r="Q15" s="333">
        <v>3150</v>
      </c>
      <c r="R15" s="333">
        <v>4200</v>
      </c>
      <c r="S15" s="333">
        <v>3532.9405139445967</v>
      </c>
      <c r="T15" s="333">
        <v>3363.7</v>
      </c>
      <c r="U15" s="333">
        <v>3465</v>
      </c>
      <c r="V15" s="333">
        <v>4725</v>
      </c>
      <c r="W15" s="333">
        <v>4113.1206382150722</v>
      </c>
      <c r="X15" s="334">
        <v>7293.6</v>
      </c>
    </row>
    <row r="16" spans="2:26" s="312" customFormat="1" ht="14.1" customHeight="1" x14ac:dyDescent="0.15">
      <c r="B16" s="301"/>
      <c r="C16" s="294">
        <v>3</v>
      </c>
      <c r="D16" s="304"/>
      <c r="E16" s="333">
        <v>1785</v>
      </c>
      <c r="F16" s="333">
        <v>2205</v>
      </c>
      <c r="G16" s="334">
        <v>1964.3356211033686</v>
      </c>
      <c r="H16" s="333">
        <v>2060</v>
      </c>
      <c r="I16" s="334">
        <v>3574.2000000000003</v>
      </c>
      <c r="J16" s="333">
        <v>4733.4000000000005</v>
      </c>
      <c r="K16" s="333">
        <v>4027.6443947144076</v>
      </c>
      <c r="L16" s="333">
        <v>3899.4</v>
      </c>
      <c r="M16" s="333">
        <v>1522.5</v>
      </c>
      <c r="N16" s="333">
        <v>1850.1000000000001</v>
      </c>
      <c r="O16" s="333">
        <v>1688.7001883319779</v>
      </c>
      <c r="P16" s="333">
        <v>28259.7</v>
      </c>
      <c r="Q16" s="333">
        <v>3150</v>
      </c>
      <c r="R16" s="333">
        <v>4147.5</v>
      </c>
      <c r="S16" s="333">
        <v>3519.3260484347311</v>
      </c>
      <c r="T16" s="333">
        <v>3487.4</v>
      </c>
      <c r="U16" s="333">
        <v>3465</v>
      </c>
      <c r="V16" s="333">
        <v>4725</v>
      </c>
      <c r="W16" s="333">
        <v>4088.9261284114764</v>
      </c>
      <c r="X16" s="334">
        <v>8456.7000000000007</v>
      </c>
    </row>
    <row r="17" spans="2:24" s="312" customFormat="1" ht="14.1" customHeight="1" x14ac:dyDescent="0.15">
      <c r="B17" s="301"/>
      <c r="C17" s="294">
        <v>4</v>
      </c>
      <c r="D17" s="304"/>
      <c r="E17" s="333">
        <v>1737.75</v>
      </c>
      <c r="F17" s="333">
        <v>2205</v>
      </c>
      <c r="G17" s="333">
        <v>1936.1770187495335</v>
      </c>
      <c r="H17" s="333">
        <v>3643.8</v>
      </c>
      <c r="I17" s="333">
        <v>3517.5</v>
      </c>
      <c r="J17" s="333">
        <v>4733.4000000000005</v>
      </c>
      <c r="K17" s="333">
        <v>4000.7887021110246</v>
      </c>
      <c r="L17" s="333">
        <v>1489.3</v>
      </c>
      <c r="M17" s="333">
        <v>1470</v>
      </c>
      <c r="N17" s="333">
        <v>1995</v>
      </c>
      <c r="O17" s="333">
        <v>1708.042067182178</v>
      </c>
      <c r="P17" s="333">
        <v>24895.3</v>
      </c>
      <c r="Q17" s="333">
        <v>2940</v>
      </c>
      <c r="R17" s="333">
        <v>4200</v>
      </c>
      <c r="S17" s="333">
        <v>3361.9113087674727</v>
      </c>
      <c r="T17" s="333">
        <v>5597.4</v>
      </c>
      <c r="U17" s="333">
        <v>3465</v>
      </c>
      <c r="V17" s="333">
        <v>4620</v>
      </c>
      <c r="W17" s="333">
        <v>4051.4954539944242</v>
      </c>
      <c r="X17" s="333">
        <v>8111.3</v>
      </c>
    </row>
    <row r="18" spans="2:24" s="312" customFormat="1" ht="14.1" customHeight="1" x14ac:dyDescent="0.15">
      <c r="B18" s="301"/>
      <c r="C18" s="294">
        <v>5</v>
      </c>
      <c r="D18" s="304"/>
      <c r="E18" s="333">
        <v>1785</v>
      </c>
      <c r="F18" s="333">
        <v>2205</v>
      </c>
      <c r="G18" s="333">
        <v>1970.4869021167119</v>
      </c>
      <c r="H18" s="334">
        <v>2373.1</v>
      </c>
      <c r="I18" s="333">
        <v>3622.5</v>
      </c>
      <c r="J18" s="333">
        <v>4740.75</v>
      </c>
      <c r="K18" s="333">
        <v>4175.9319515906955</v>
      </c>
      <c r="L18" s="333">
        <v>3472.2</v>
      </c>
      <c r="M18" s="334">
        <v>1522.5</v>
      </c>
      <c r="N18" s="333">
        <v>1995</v>
      </c>
      <c r="O18" s="333">
        <v>1710.9834114888629</v>
      </c>
      <c r="P18" s="333">
        <v>27712.9</v>
      </c>
      <c r="Q18" s="333">
        <v>2940</v>
      </c>
      <c r="R18" s="333">
        <v>4200</v>
      </c>
      <c r="S18" s="334">
        <v>3403.161960467934</v>
      </c>
      <c r="T18" s="333">
        <v>4250.5</v>
      </c>
      <c r="U18" s="333">
        <v>3465</v>
      </c>
      <c r="V18" s="333">
        <v>4515</v>
      </c>
      <c r="W18" s="333">
        <v>3997.341633466136</v>
      </c>
      <c r="X18" s="334">
        <v>7991.5</v>
      </c>
    </row>
    <row r="19" spans="2:24" s="312" customFormat="1" ht="14.1" customHeight="1" x14ac:dyDescent="0.15">
      <c r="B19" s="301"/>
      <c r="C19" s="294">
        <v>6</v>
      </c>
      <c r="D19" s="304"/>
      <c r="E19" s="333">
        <v>1785</v>
      </c>
      <c r="F19" s="333">
        <v>1995</v>
      </c>
      <c r="G19" s="333">
        <v>1920.5684855233851</v>
      </c>
      <c r="H19" s="333">
        <v>2840.5</v>
      </c>
      <c r="I19" s="333">
        <v>3595.2000000000003</v>
      </c>
      <c r="J19" s="333">
        <v>4725</v>
      </c>
      <c r="K19" s="333">
        <v>3974.7028678092656</v>
      </c>
      <c r="L19" s="333">
        <v>3072.5</v>
      </c>
      <c r="M19" s="333">
        <v>1522.5</v>
      </c>
      <c r="N19" s="333">
        <v>1995</v>
      </c>
      <c r="O19" s="333">
        <v>1754.6200957592343</v>
      </c>
      <c r="P19" s="333">
        <v>29792</v>
      </c>
      <c r="Q19" s="333">
        <v>2940</v>
      </c>
      <c r="R19" s="333">
        <v>4042.5</v>
      </c>
      <c r="S19" s="333">
        <v>3366.170363148914</v>
      </c>
      <c r="T19" s="333">
        <v>4924.8</v>
      </c>
      <c r="U19" s="333">
        <v>3465</v>
      </c>
      <c r="V19" s="333">
        <v>4410</v>
      </c>
      <c r="W19" s="333">
        <v>3924.6917129560129</v>
      </c>
      <c r="X19" s="334">
        <v>8884.9</v>
      </c>
    </row>
    <row r="20" spans="2:24" s="312" customFormat="1" ht="14.1" customHeight="1" x14ac:dyDescent="0.15">
      <c r="B20" s="301"/>
      <c r="C20" s="294">
        <v>7</v>
      </c>
      <c r="D20" s="304"/>
      <c r="E20" s="333">
        <v>1785</v>
      </c>
      <c r="F20" s="333">
        <v>1995</v>
      </c>
      <c r="G20" s="333">
        <v>1892.7990484821023</v>
      </c>
      <c r="H20" s="333">
        <v>1811.7</v>
      </c>
      <c r="I20" s="333">
        <v>3622.5</v>
      </c>
      <c r="J20" s="333">
        <v>4515</v>
      </c>
      <c r="K20" s="333">
        <v>3911.5199999999995</v>
      </c>
      <c r="L20" s="333">
        <v>2222.6</v>
      </c>
      <c r="M20" s="333">
        <v>1417.5</v>
      </c>
      <c r="N20" s="333">
        <v>1942.5</v>
      </c>
      <c r="O20" s="333">
        <v>1678.1299757383085</v>
      </c>
      <c r="P20" s="333">
        <v>18287.5</v>
      </c>
      <c r="Q20" s="333">
        <v>2835</v>
      </c>
      <c r="R20" s="333">
        <v>3990</v>
      </c>
      <c r="S20" s="333">
        <v>3286.4904251681301</v>
      </c>
      <c r="T20" s="333">
        <v>4063.6</v>
      </c>
      <c r="U20" s="333">
        <v>3360</v>
      </c>
      <c r="V20" s="333">
        <v>4410</v>
      </c>
      <c r="W20" s="333">
        <v>3843.3635731181294</v>
      </c>
      <c r="X20" s="334">
        <v>6675.7</v>
      </c>
    </row>
    <row r="21" spans="2:24" s="312" customFormat="1" ht="14.1" customHeight="1" x14ac:dyDescent="0.15">
      <c r="B21" s="301"/>
      <c r="C21" s="294">
        <v>8</v>
      </c>
      <c r="D21" s="304"/>
      <c r="E21" s="333">
        <v>1680</v>
      </c>
      <c r="F21" s="333">
        <v>1995</v>
      </c>
      <c r="G21" s="333">
        <v>1830.7395659432389</v>
      </c>
      <c r="H21" s="333">
        <v>1050.0999999999999</v>
      </c>
      <c r="I21" s="333">
        <v>3675</v>
      </c>
      <c r="J21" s="333">
        <v>4434.1500000000005</v>
      </c>
      <c r="K21" s="333">
        <v>3996.8529929577458</v>
      </c>
      <c r="L21" s="333">
        <v>2439.8000000000002</v>
      </c>
      <c r="M21" s="333">
        <v>1470</v>
      </c>
      <c r="N21" s="333">
        <v>1917.3000000000002</v>
      </c>
      <c r="O21" s="333">
        <v>1674.1269192503162</v>
      </c>
      <c r="P21" s="333">
        <v>24525.599999999999</v>
      </c>
      <c r="Q21" s="333">
        <v>2992.5</v>
      </c>
      <c r="R21" s="333">
        <v>3937.5</v>
      </c>
      <c r="S21" s="333">
        <v>3329.6051333255027</v>
      </c>
      <c r="T21" s="333">
        <v>3840.7</v>
      </c>
      <c r="U21" s="333">
        <v>3570</v>
      </c>
      <c r="V21" s="333">
        <v>4567.5</v>
      </c>
      <c r="W21" s="333">
        <v>4102.2040893600906</v>
      </c>
      <c r="X21" s="334">
        <v>5255.6</v>
      </c>
    </row>
    <row r="22" spans="2:24" s="312" customFormat="1" ht="14.1" customHeight="1" x14ac:dyDescent="0.15">
      <c r="B22" s="301"/>
      <c r="C22" s="294">
        <v>9</v>
      </c>
      <c r="D22" s="304"/>
      <c r="E22" s="333">
        <v>1680</v>
      </c>
      <c r="F22" s="333">
        <v>1890</v>
      </c>
      <c r="G22" s="333">
        <v>1797.6780185758516</v>
      </c>
      <c r="H22" s="333">
        <v>1023.8</v>
      </c>
      <c r="I22" s="333">
        <v>3664.5</v>
      </c>
      <c r="J22" s="333">
        <v>4433.1000000000004</v>
      </c>
      <c r="K22" s="333">
        <v>3999.9493213828432</v>
      </c>
      <c r="L22" s="333">
        <v>3379.3</v>
      </c>
      <c r="M22" s="333">
        <v>1533</v>
      </c>
      <c r="N22" s="333">
        <v>1942.5</v>
      </c>
      <c r="O22" s="333">
        <v>1719.9413457281987</v>
      </c>
      <c r="P22" s="333">
        <v>17415.2</v>
      </c>
      <c r="Q22" s="333">
        <v>3045</v>
      </c>
      <c r="R22" s="333">
        <v>3990</v>
      </c>
      <c r="S22" s="333">
        <v>3482.3538186157502</v>
      </c>
      <c r="T22" s="333">
        <v>2644.9</v>
      </c>
      <c r="U22" s="333">
        <v>3675</v>
      </c>
      <c r="V22" s="333">
        <v>4788</v>
      </c>
      <c r="W22" s="333">
        <v>4182.1113199441525</v>
      </c>
      <c r="X22" s="334">
        <v>5046.5</v>
      </c>
    </row>
    <row r="23" spans="2:24" s="312" customFormat="1" ht="14.1" customHeight="1" x14ac:dyDescent="0.15">
      <c r="B23" s="301"/>
      <c r="C23" s="294">
        <v>10</v>
      </c>
      <c r="D23" s="304"/>
      <c r="E23" s="333">
        <v>1680</v>
      </c>
      <c r="F23" s="333">
        <v>1995</v>
      </c>
      <c r="G23" s="333">
        <v>1834.6558988764048</v>
      </c>
      <c r="H23" s="333">
        <v>1010.5</v>
      </c>
      <c r="I23" s="333">
        <v>3675</v>
      </c>
      <c r="J23" s="334">
        <v>4373.25</v>
      </c>
      <c r="K23" s="333">
        <v>4070.2160339179027</v>
      </c>
      <c r="L23" s="333">
        <v>2928.5</v>
      </c>
      <c r="M23" s="333">
        <v>1569.75</v>
      </c>
      <c r="N23" s="333">
        <v>1995</v>
      </c>
      <c r="O23" s="334">
        <v>1753.3081287154296</v>
      </c>
      <c r="P23" s="333">
        <v>27446.1</v>
      </c>
      <c r="Q23" s="333">
        <v>2835</v>
      </c>
      <c r="R23" s="333">
        <v>3885</v>
      </c>
      <c r="S23" s="333">
        <v>3423.7164990934571</v>
      </c>
      <c r="T23" s="333">
        <v>3565.6</v>
      </c>
      <c r="U23" s="333">
        <v>3885</v>
      </c>
      <c r="V23" s="333">
        <v>5040</v>
      </c>
      <c r="W23" s="333">
        <v>4325.1011909684894</v>
      </c>
      <c r="X23" s="334">
        <v>5983.2</v>
      </c>
    </row>
    <row r="24" spans="2:24" s="312" customFormat="1" ht="14.1" customHeight="1" x14ac:dyDescent="0.15">
      <c r="B24" s="301"/>
      <c r="C24" s="294">
        <v>11</v>
      </c>
      <c r="D24" s="304"/>
      <c r="E24" s="381">
        <v>0</v>
      </c>
      <c r="F24" s="381">
        <v>0</v>
      </c>
      <c r="G24" s="381">
        <v>0</v>
      </c>
      <c r="H24" s="333">
        <v>889</v>
      </c>
      <c r="I24" s="333">
        <v>3780</v>
      </c>
      <c r="J24" s="333">
        <v>4710.3</v>
      </c>
      <c r="K24" s="333">
        <v>4230.733407079646</v>
      </c>
      <c r="L24" s="333">
        <v>5244.8</v>
      </c>
      <c r="M24" s="333">
        <v>1374.45</v>
      </c>
      <c r="N24" s="333">
        <v>2100</v>
      </c>
      <c r="O24" s="333">
        <v>1690.6400754120391</v>
      </c>
      <c r="P24" s="334">
        <v>17045.400000000001</v>
      </c>
      <c r="Q24" s="333">
        <v>3150</v>
      </c>
      <c r="R24" s="333">
        <v>3990</v>
      </c>
      <c r="S24" s="333">
        <v>3623.4548397040699</v>
      </c>
      <c r="T24" s="333">
        <v>4741.3999999999996</v>
      </c>
      <c r="U24" s="333">
        <v>4200</v>
      </c>
      <c r="V24" s="333">
        <v>5670</v>
      </c>
      <c r="W24" s="333">
        <v>4583.3301886792451</v>
      </c>
      <c r="X24" s="333">
        <v>7562.8</v>
      </c>
    </row>
    <row r="25" spans="2:24" s="312" customFormat="1" ht="14.1" customHeight="1" x14ac:dyDescent="0.15">
      <c r="B25" s="295"/>
      <c r="C25" s="299">
        <v>12</v>
      </c>
      <c r="D25" s="306"/>
      <c r="E25" s="382">
        <v>1659</v>
      </c>
      <c r="F25" s="382">
        <v>2205</v>
      </c>
      <c r="G25" s="383">
        <v>1890.5728804493181</v>
      </c>
      <c r="H25" s="335">
        <v>1112</v>
      </c>
      <c r="I25" s="335">
        <v>3570</v>
      </c>
      <c r="J25" s="335">
        <v>4542.3</v>
      </c>
      <c r="K25" s="335">
        <v>4138.3897893030799</v>
      </c>
      <c r="L25" s="335">
        <v>6372.4</v>
      </c>
      <c r="M25" s="335">
        <v>1417.5</v>
      </c>
      <c r="N25" s="335">
        <v>1996.0500000000002</v>
      </c>
      <c r="O25" s="335">
        <v>1836.0412657776294</v>
      </c>
      <c r="P25" s="335">
        <v>40468.6</v>
      </c>
      <c r="Q25" s="335">
        <v>3150</v>
      </c>
      <c r="R25" s="335">
        <v>3990</v>
      </c>
      <c r="S25" s="335">
        <v>3679.4530254777073</v>
      </c>
      <c r="T25" s="335">
        <v>4584.3999999999996</v>
      </c>
      <c r="U25" s="335">
        <v>4200</v>
      </c>
      <c r="V25" s="335">
        <v>5565</v>
      </c>
      <c r="W25" s="335">
        <v>4589.6055658246032</v>
      </c>
      <c r="X25" s="336">
        <v>9053.2999999999993</v>
      </c>
    </row>
  </sheetData>
  <mergeCells count="5">
    <mergeCell ref="E6:H6"/>
    <mergeCell ref="I6:L6"/>
    <mergeCell ref="M6:P6"/>
    <mergeCell ref="Q6:T6"/>
    <mergeCell ref="U6:X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&amp;C-17-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43"/>
  <sheetViews>
    <sheetView zoomScale="75" workbookViewId="0"/>
  </sheetViews>
  <sheetFormatPr defaultColWidth="7.5" defaultRowHeight="12" x14ac:dyDescent="0.15"/>
  <cols>
    <col min="1" max="1" width="1" style="283" customWidth="1"/>
    <col min="2" max="2" width="4" style="283" customWidth="1"/>
    <col min="3" max="3" width="2.75" style="283" customWidth="1"/>
    <col min="4" max="4" width="2.25" style="283" customWidth="1"/>
    <col min="5" max="5" width="6.875" style="283" customWidth="1"/>
    <col min="6" max="7" width="7.625" style="283" customWidth="1"/>
    <col min="8" max="8" width="8.75" style="283" customWidth="1"/>
    <col min="9" max="9" width="6.875" style="283" customWidth="1"/>
    <col min="10" max="11" width="7.625" style="283" customWidth="1"/>
    <col min="12" max="12" width="9.125" style="283" customWidth="1"/>
    <col min="13" max="13" width="6.75" style="283" customWidth="1"/>
    <col min="14" max="15" width="7.625" style="283" customWidth="1"/>
    <col min="16" max="16" width="9.125" style="283" customWidth="1"/>
    <col min="17" max="17" width="6.25" style="283" customWidth="1"/>
    <col min="18" max="19" width="7.625" style="283" customWidth="1"/>
    <col min="20" max="20" width="9.125" style="283" customWidth="1"/>
    <col min="21" max="16384" width="7.5" style="283"/>
  </cols>
  <sheetData>
    <row r="2" spans="2:21" x14ac:dyDescent="0.15">
      <c r="B2" s="283" t="s">
        <v>205</v>
      </c>
    </row>
    <row r="3" spans="2:21" x14ac:dyDescent="0.15">
      <c r="I3" s="207"/>
      <c r="J3" s="207"/>
      <c r="K3" s="207"/>
      <c r="L3" s="207"/>
      <c r="T3" s="284" t="s">
        <v>33</v>
      </c>
    </row>
    <row r="4" spans="2:21" ht="6" customHeight="1" x14ac:dyDescent="0.15"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07"/>
    </row>
    <row r="5" spans="2:21" ht="15" customHeight="1" x14ac:dyDescent="0.15">
      <c r="B5" s="301"/>
      <c r="C5" s="286" t="s">
        <v>20</v>
      </c>
      <c r="D5" s="287"/>
      <c r="E5" s="790">
        <v>4</v>
      </c>
      <c r="F5" s="791"/>
      <c r="G5" s="791"/>
      <c r="H5" s="792"/>
      <c r="I5" s="790">
        <v>3</v>
      </c>
      <c r="J5" s="791"/>
      <c r="K5" s="791"/>
      <c r="L5" s="792"/>
      <c r="M5" s="790">
        <v>2</v>
      </c>
      <c r="N5" s="791"/>
      <c r="O5" s="791"/>
      <c r="P5" s="792"/>
      <c r="Q5" s="790">
        <v>3</v>
      </c>
      <c r="R5" s="791"/>
      <c r="S5" s="791"/>
      <c r="T5" s="792"/>
      <c r="U5" s="207"/>
    </row>
    <row r="6" spans="2:21" ht="15" customHeight="1" x14ac:dyDescent="0.15">
      <c r="B6" s="301"/>
      <c r="C6" s="297" t="s">
        <v>21</v>
      </c>
      <c r="D6" s="308"/>
      <c r="E6" s="790" t="s">
        <v>71</v>
      </c>
      <c r="F6" s="791"/>
      <c r="G6" s="791"/>
      <c r="H6" s="792"/>
      <c r="I6" s="790" t="s">
        <v>71</v>
      </c>
      <c r="J6" s="791"/>
      <c r="K6" s="791"/>
      <c r="L6" s="792"/>
      <c r="M6" s="790" t="s">
        <v>72</v>
      </c>
      <c r="N6" s="791"/>
      <c r="O6" s="791"/>
      <c r="P6" s="792"/>
      <c r="Q6" s="790" t="s">
        <v>73</v>
      </c>
      <c r="R6" s="791"/>
      <c r="S6" s="791"/>
      <c r="T6" s="792"/>
      <c r="U6" s="207"/>
    </row>
    <row r="7" spans="2:21" ht="15" customHeight="1" x14ac:dyDescent="0.15">
      <c r="B7" s="295" t="s">
        <v>4</v>
      </c>
      <c r="C7" s="296"/>
      <c r="D7" s="306"/>
      <c r="E7" s="286" t="s">
        <v>14</v>
      </c>
      <c r="F7" s="384" t="s">
        <v>206</v>
      </c>
      <c r="G7" s="288" t="s">
        <v>17</v>
      </c>
      <c r="H7" s="384" t="s">
        <v>22</v>
      </c>
      <c r="I7" s="286" t="s">
        <v>14</v>
      </c>
      <c r="J7" s="384" t="s">
        <v>6</v>
      </c>
      <c r="K7" s="288" t="s">
        <v>17</v>
      </c>
      <c r="L7" s="384" t="s">
        <v>22</v>
      </c>
      <c r="M7" s="286" t="s">
        <v>14</v>
      </c>
      <c r="N7" s="384" t="s">
        <v>6</v>
      </c>
      <c r="O7" s="288" t="s">
        <v>17</v>
      </c>
      <c r="P7" s="384" t="s">
        <v>8</v>
      </c>
      <c r="Q7" s="286" t="s">
        <v>14</v>
      </c>
      <c r="R7" s="384" t="s">
        <v>6</v>
      </c>
      <c r="S7" s="288" t="s">
        <v>17</v>
      </c>
      <c r="T7" s="384" t="s">
        <v>8</v>
      </c>
      <c r="U7" s="207"/>
    </row>
    <row r="8" spans="2:21" ht="15" customHeight="1" x14ac:dyDescent="0.15">
      <c r="B8" s="301" t="s">
        <v>42</v>
      </c>
      <c r="C8" s="323">
        <v>18</v>
      </c>
      <c r="D8" s="312" t="s">
        <v>66</v>
      </c>
      <c r="E8" s="301">
        <v>3045</v>
      </c>
      <c r="F8" s="302">
        <v>3703</v>
      </c>
      <c r="G8" s="207">
        <v>3518</v>
      </c>
      <c r="H8" s="302">
        <v>1544443</v>
      </c>
      <c r="I8" s="301">
        <v>2835</v>
      </c>
      <c r="J8" s="302">
        <v>3549</v>
      </c>
      <c r="K8" s="207">
        <v>3216</v>
      </c>
      <c r="L8" s="302">
        <v>2957778</v>
      </c>
      <c r="M8" s="301">
        <v>1517</v>
      </c>
      <c r="N8" s="302">
        <v>1757</v>
      </c>
      <c r="O8" s="207">
        <v>1670</v>
      </c>
      <c r="P8" s="302">
        <v>163446</v>
      </c>
      <c r="Q8" s="301">
        <v>2258</v>
      </c>
      <c r="R8" s="302">
        <v>2756</v>
      </c>
      <c r="S8" s="207">
        <v>2491</v>
      </c>
      <c r="T8" s="302">
        <v>1417273</v>
      </c>
      <c r="U8" s="207"/>
    </row>
    <row r="9" spans="2:21" ht="15" customHeight="1" x14ac:dyDescent="0.15">
      <c r="B9" s="332"/>
      <c r="C9" s="323">
        <v>19</v>
      </c>
      <c r="D9" s="312"/>
      <c r="E9" s="301">
        <v>2993</v>
      </c>
      <c r="F9" s="302">
        <v>3728</v>
      </c>
      <c r="G9" s="207">
        <v>3327</v>
      </c>
      <c r="H9" s="302">
        <v>1621648</v>
      </c>
      <c r="I9" s="301">
        <v>2625</v>
      </c>
      <c r="J9" s="302">
        <v>3360</v>
      </c>
      <c r="K9" s="207">
        <v>2982</v>
      </c>
      <c r="L9" s="302">
        <v>3199795</v>
      </c>
      <c r="M9" s="303">
        <v>1226</v>
      </c>
      <c r="N9" s="305">
        <v>1733</v>
      </c>
      <c r="O9" s="265">
        <v>1478</v>
      </c>
      <c r="P9" s="305">
        <v>2035723</v>
      </c>
      <c r="Q9" s="303">
        <v>1995</v>
      </c>
      <c r="R9" s="305">
        <v>2683</v>
      </c>
      <c r="S9" s="265">
        <v>2453</v>
      </c>
      <c r="T9" s="305">
        <v>2237604</v>
      </c>
      <c r="U9" s="207"/>
    </row>
    <row r="10" spans="2:21" ht="15" customHeight="1" x14ac:dyDescent="0.15">
      <c r="B10" s="332"/>
      <c r="C10" s="323">
        <v>20</v>
      </c>
      <c r="D10" s="312"/>
      <c r="E10" s="301">
        <v>2786</v>
      </c>
      <c r="F10" s="302">
        <v>3518</v>
      </c>
      <c r="G10" s="207">
        <v>3162</v>
      </c>
      <c r="H10" s="302">
        <v>1644575</v>
      </c>
      <c r="I10" s="301">
        <v>2100</v>
      </c>
      <c r="J10" s="302">
        <v>3203</v>
      </c>
      <c r="K10" s="207">
        <v>2512</v>
      </c>
      <c r="L10" s="302">
        <v>2847748</v>
      </c>
      <c r="M10" s="301">
        <v>1260</v>
      </c>
      <c r="N10" s="302">
        <v>1581</v>
      </c>
      <c r="O10" s="207">
        <v>1390</v>
      </c>
      <c r="P10" s="302">
        <v>2070816</v>
      </c>
      <c r="Q10" s="301">
        <v>1680</v>
      </c>
      <c r="R10" s="302">
        <v>2678</v>
      </c>
      <c r="S10" s="207">
        <v>2201</v>
      </c>
      <c r="T10" s="302">
        <v>2264851</v>
      </c>
      <c r="U10" s="207"/>
    </row>
    <row r="11" spans="2:21" ht="15" customHeight="1" x14ac:dyDescent="0.15">
      <c r="B11" s="332"/>
      <c r="C11" s="323">
        <v>21</v>
      </c>
      <c r="D11" s="208"/>
      <c r="E11" s="301">
        <v>2609</v>
      </c>
      <c r="F11" s="302">
        <v>3465</v>
      </c>
      <c r="G11" s="207">
        <v>2939</v>
      </c>
      <c r="H11" s="302">
        <v>1314622</v>
      </c>
      <c r="I11" s="301">
        <v>1943</v>
      </c>
      <c r="J11" s="302">
        <v>2940</v>
      </c>
      <c r="K11" s="207">
        <v>2463</v>
      </c>
      <c r="L11" s="302">
        <v>3112829</v>
      </c>
      <c r="M11" s="303">
        <v>1208</v>
      </c>
      <c r="N11" s="305">
        <v>1518</v>
      </c>
      <c r="O11" s="350">
        <v>1377</v>
      </c>
      <c r="P11" s="302">
        <v>2644060</v>
      </c>
      <c r="Q11" s="303">
        <v>1575</v>
      </c>
      <c r="R11" s="305">
        <v>2520</v>
      </c>
      <c r="S11" s="350">
        <v>2033</v>
      </c>
      <c r="T11" s="302">
        <v>2868789</v>
      </c>
      <c r="U11" s="207"/>
    </row>
    <row r="12" spans="2:21" ht="15" customHeight="1" x14ac:dyDescent="0.15">
      <c r="B12" s="327"/>
      <c r="C12" s="330">
        <v>22</v>
      </c>
      <c r="D12" s="336"/>
      <c r="E12" s="385">
        <v>2500</v>
      </c>
      <c r="F12" s="385">
        <v>3360</v>
      </c>
      <c r="G12" s="385">
        <v>2752</v>
      </c>
      <c r="H12" s="385">
        <v>1217675</v>
      </c>
      <c r="I12" s="385">
        <v>1958</v>
      </c>
      <c r="J12" s="385">
        <v>2835</v>
      </c>
      <c r="K12" s="307">
        <v>2451</v>
      </c>
      <c r="L12" s="385">
        <v>2743351</v>
      </c>
      <c r="M12" s="385">
        <v>1050</v>
      </c>
      <c r="N12" s="385">
        <v>1575</v>
      </c>
      <c r="O12" s="335">
        <v>1295</v>
      </c>
      <c r="P12" s="385">
        <v>2283385</v>
      </c>
      <c r="Q12" s="385">
        <v>1470</v>
      </c>
      <c r="R12" s="385">
        <v>2468</v>
      </c>
      <c r="S12" s="335">
        <v>1940</v>
      </c>
      <c r="T12" s="386">
        <v>2583485</v>
      </c>
      <c r="U12" s="207"/>
    </row>
    <row r="13" spans="2:21" ht="15" customHeight="1" x14ac:dyDescent="0.15">
      <c r="B13" s="301" t="s">
        <v>80</v>
      </c>
      <c r="C13" s="207">
        <v>3</v>
      </c>
      <c r="D13" s="207" t="s">
        <v>75</v>
      </c>
      <c r="E13" s="301">
        <v>2835</v>
      </c>
      <c r="F13" s="302">
        <v>3045</v>
      </c>
      <c r="G13" s="207">
        <v>2939</v>
      </c>
      <c r="H13" s="302">
        <v>97567</v>
      </c>
      <c r="I13" s="301">
        <v>2100</v>
      </c>
      <c r="J13" s="302">
        <v>2730</v>
      </c>
      <c r="K13" s="207">
        <v>2444</v>
      </c>
      <c r="L13" s="302">
        <v>251541</v>
      </c>
      <c r="M13" s="303">
        <v>1259</v>
      </c>
      <c r="N13" s="305">
        <v>1527</v>
      </c>
      <c r="O13" s="265">
        <v>1381</v>
      </c>
      <c r="P13" s="305">
        <v>247853</v>
      </c>
      <c r="Q13" s="303">
        <v>1628</v>
      </c>
      <c r="R13" s="305">
        <v>2310</v>
      </c>
      <c r="S13" s="265">
        <v>1973</v>
      </c>
      <c r="T13" s="305">
        <v>273264</v>
      </c>
      <c r="U13" s="207"/>
    </row>
    <row r="14" spans="2:21" ht="15" customHeight="1" x14ac:dyDescent="0.15">
      <c r="B14" s="301"/>
      <c r="C14" s="207">
        <v>4</v>
      </c>
      <c r="D14" s="207"/>
      <c r="E14" s="301">
        <v>2730</v>
      </c>
      <c r="F14" s="302">
        <v>3045</v>
      </c>
      <c r="G14" s="207">
        <v>2856</v>
      </c>
      <c r="H14" s="302">
        <v>100244</v>
      </c>
      <c r="I14" s="301">
        <v>2264</v>
      </c>
      <c r="J14" s="302">
        <v>2835</v>
      </c>
      <c r="K14" s="207">
        <v>2527</v>
      </c>
      <c r="L14" s="302">
        <v>159276</v>
      </c>
      <c r="M14" s="303">
        <v>1277</v>
      </c>
      <c r="N14" s="305">
        <v>1527</v>
      </c>
      <c r="O14" s="265">
        <v>1441</v>
      </c>
      <c r="P14" s="305">
        <v>131032</v>
      </c>
      <c r="Q14" s="303">
        <v>1575</v>
      </c>
      <c r="R14" s="305">
        <v>2310</v>
      </c>
      <c r="S14" s="265">
        <v>1970</v>
      </c>
      <c r="T14" s="305">
        <v>193332</v>
      </c>
      <c r="U14" s="207"/>
    </row>
    <row r="15" spans="2:21" ht="15" customHeight="1" x14ac:dyDescent="0.15">
      <c r="B15" s="301"/>
      <c r="C15" s="207">
        <v>5</v>
      </c>
      <c r="D15" s="207"/>
      <c r="E15" s="301">
        <v>2730</v>
      </c>
      <c r="F15" s="302">
        <v>3045</v>
      </c>
      <c r="G15" s="207">
        <v>2883</v>
      </c>
      <c r="H15" s="302">
        <v>84399</v>
      </c>
      <c r="I15" s="301">
        <v>2205</v>
      </c>
      <c r="J15" s="302">
        <v>2835</v>
      </c>
      <c r="K15" s="207">
        <v>2507</v>
      </c>
      <c r="L15" s="302">
        <v>232686</v>
      </c>
      <c r="M15" s="303">
        <v>1305</v>
      </c>
      <c r="N15" s="305">
        <v>1565</v>
      </c>
      <c r="O15" s="265">
        <v>1461</v>
      </c>
      <c r="P15" s="305">
        <v>228689</v>
      </c>
      <c r="Q15" s="303">
        <v>1524</v>
      </c>
      <c r="R15" s="305">
        <v>2310</v>
      </c>
      <c r="S15" s="265">
        <v>1912</v>
      </c>
      <c r="T15" s="305">
        <v>249108</v>
      </c>
      <c r="U15" s="207"/>
    </row>
    <row r="16" spans="2:21" ht="15" customHeight="1" x14ac:dyDescent="0.15">
      <c r="B16" s="301"/>
      <c r="C16" s="207">
        <v>6</v>
      </c>
      <c r="D16" s="207"/>
      <c r="E16" s="301">
        <v>2730</v>
      </c>
      <c r="F16" s="302">
        <v>2940</v>
      </c>
      <c r="G16" s="207">
        <v>2826</v>
      </c>
      <c r="H16" s="302">
        <v>80148</v>
      </c>
      <c r="I16" s="301">
        <v>1958</v>
      </c>
      <c r="J16" s="302">
        <v>2835</v>
      </c>
      <c r="K16" s="207">
        <v>2411</v>
      </c>
      <c r="L16" s="302">
        <v>253821</v>
      </c>
      <c r="M16" s="303">
        <v>1218</v>
      </c>
      <c r="N16" s="305">
        <v>1483</v>
      </c>
      <c r="O16" s="265">
        <v>1364</v>
      </c>
      <c r="P16" s="305">
        <v>212910</v>
      </c>
      <c r="Q16" s="303">
        <v>1486</v>
      </c>
      <c r="R16" s="305">
        <v>2221</v>
      </c>
      <c r="S16" s="265">
        <v>1835</v>
      </c>
      <c r="T16" s="305">
        <v>203499</v>
      </c>
      <c r="U16" s="207"/>
    </row>
    <row r="17" spans="2:21" ht="15" customHeight="1" x14ac:dyDescent="0.15">
      <c r="B17" s="301"/>
      <c r="C17" s="207">
        <v>7</v>
      </c>
      <c r="D17" s="207"/>
      <c r="E17" s="301">
        <v>2625</v>
      </c>
      <c r="F17" s="302">
        <v>2835</v>
      </c>
      <c r="G17" s="207">
        <v>2696</v>
      </c>
      <c r="H17" s="302">
        <v>70952</v>
      </c>
      <c r="I17" s="301">
        <v>2016</v>
      </c>
      <c r="J17" s="302">
        <v>2783</v>
      </c>
      <c r="K17" s="302">
        <v>2423</v>
      </c>
      <c r="L17" s="304">
        <v>163789</v>
      </c>
      <c r="M17" s="303">
        <v>1089</v>
      </c>
      <c r="N17" s="305">
        <v>1418</v>
      </c>
      <c r="O17" s="265">
        <v>1229</v>
      </c>
      <c r="P17" s="305">
        <v>169274</v>
      </c>
      <c r="Q17" s="303">
        <v>1470</v>
      </c>
      <c r="R17" s="305">
        <v>2205</v>
      </c>
      <c r="S17" s="265">
        <v>1874</v>
      </c>
      <c r="T17" s="305">
        <v>163795</v>
      </c>
      <c r="U17" s="207"/>
    </row>
    <row r="18" spans="2:21" ht="15" customHeight="1" x14ac:dyDescent="0.15">
      <c r="B18" s="301"/>
      <c r="C18" s="207">
        <v>8</v>
      </c>
      <c r="D18" s="207"/>
      <c r="E18" s="301">
        <v>2500</v>
      </c>
      <c r="F18" s="301">
        <v>2750</v>
      </c>
      <c r="G18" s="301">
        <v>2636</v>
      </c>
      <c r="H18" s="301">
        <v>85568</v>
      </c>
      <c r="I18" s="301">
        <v>2000</v>
      </c>
      <c r="J18" s="301">
        <v>2678</v>
      </c>
      <c r="K18" s="301">
        <v>2349</v>
      </c>
      <c r="L18" s="301">
        <v>184080</v>
      </c>
      <c r="M18" s="301">
        <v>1050</v>
      </c>
      <c r="N18" s="301">
        <v>1417</v>
      </c>
      <c r="O18" s="301">
        <v>1285</v>
      </c>
      <c r="P18" s="301">
        <v>162543</v>
      </c>
      <c r="Q18" s="301">
        <v>1576</v>
      </c>
      <c r="R18" s="301">
        <v>2100</v>
      </c>
      <c r="S18" s="301">
        <v>1854</v>
      </c>
      <c r="T18" s="302">
        <v>232006</v>
      </c>
      <c r="U18" s="207"/>
    </row>
    <row r="19" spans="2:21" ht="15" customHeight="1" x14ac:dyDescent="0.15">
      <c r="B19" s="301"/>
      <c r="C19" s="207">
        <v>9</v>
      </c>
      <c r="D19" s="207"/>
      <c r="E19" s="301">
        <v>2500</v>
      </c>
      <c r="F19" s="301">
        <v>2650</v>
      </c>
      <c r="G19" s="301">
        <v>2612.5</v>
      </c>
      <c r="H19" s="301">
        <v>84441.9</v>
      </c>
      <c r="I19" s="301">
        <v>2117</v>
      </c>
      <c r="J19" s="301">
        <v>2783</v>
      </c>
      <c r="K19" s="301">
        <v>2408</v>
      </c>
      <c r="L19" s="301">
        <v>245641</v>
      </c>
      <c r="M19" s="332">
        <v>1082</v>
      </c>
      <c r="N19" s="332">
        <v>1442</v>
      </c>
      <c r="O19" s="332">
        <v>1269</v>
      </c>
      <c r="P19" s="332">
        <v>172633</v>
      </c>
      <c r="Q19" s="332">
        <v>1785</v>
      </c>
      <c r="R19" s="333">
        <v>2062</v>
      </c>
      <c r="S19" s="332">
        <v>1937</v>
      </c>
      <c r="T19" s="333">
        <v>165782</v>
      </c>
      <c r="U19" s="207"/>
    </row>
    <row r="20" spans="2:21" ht="15" customHeight="1" x14ac:dyDescent="0.15">
      <c r="B20" s="301"/>
      <c r="C20" s="207">
        <v>10</v>
      </c>
      <c r="D20" s="304"/>
      <c r="E20" s="302">
        <v>2678</v>
      </c>
      <c r="F20" s="302">
        <v>2888</v>
      </c>
      <c r="G20" s="302">
        <v>2796</v>
      </c>
      <c r="H20" s="302">
        <v>93962.2</v>
      </c>
      <c r="I20" s="302">
        <v>2111.7600000000002</v>
      </c>
      <c r="J20" s="302">
        <v>2782.5</v>
      </c>
      <c r="K20" s="302">
        <v>2423.829184323939</v>
      </c>
      <c r="L20" s="302">
        <v>202916.4</v>
      </c>
      <c r="M20" s="333">
        <v>1155</v>
      </c>
      <c r="N20" s="333">
        <v>1441.65</v>
      </c>
      <c r="O20" s="333">
        <v>1325.1138408276379</v>
      </c>
      <c r="P20" s="333">
        <v>188967.9</v>
      </c>
      <c r="Q20" s="333">
        <v>1583.4</v>
      </c>
      <c r="R20" s="333">
        <v>2205</v>
      </c>
      <c r="S20" s="333">
        <v>1930.5994929541698</v>
      </c>
      <c r="T20" s="333">
        <v>183339.5</v>
      </c>
      <c r="U20" s="207"/>
    </row>
    <row r="21" spans="2:21" ht="15" customHeight="1" x14ac:dyDescent="0.15">
      <c r="B21" s="301"/>
      <c r="C21" s="207">
        <v>11</v>
      </c>
      <c r="D21" s="304"/>
      <c r="E21" s="302">
        <v>2730</v>
      </c>
      <c r="F21" s="302">
        <v>3045</v>
      </c>
      <c r="G21" s="302">
        <v>2859</v>
      </c>
      <c r="H21" s="302">
        <v>97025</v>
      </c>
      <c r="I21" s="302">
        <v>2198</v>
      </c>
      <c r="J21" s="302">
        <v>2821</v>
      </c>
      <c r="K21" s="302">
        <v>2455</v>
      </c>
      <c r="L21" s="302">
        <v>197832</v>
      </c>
      <c r="M21" s="333">
        <v>1126</v>
      </c>
      <c r="N21" s="333">
        <v>1575</v>
      </c>
      <c r="O21" s="333">
        <v>1332</v>
      </c>
      <c r="P21" s="333">
        <v>198431</v>
      </c>
      <c r="Q21" s="333">
        <v>1548</v>
      </c>
      <c r="R21" s="333">
        <v>2415</v>
      </c>
      <c r="S21" s="333">
        <v>2033</v>
      </c>
      <c r="T21" s="334">
        <v>219955</v>
      </c>
      <c r="U21" s="207"/>
    </row>
    <row r="22" spans="2:21" ht="15" customHeight="1" x14ac:dyDescent="0.15">
      <c r="B22" s="301"/>
      <c r="C22" s="207">
        <v>12</v>
      </c>
      <c r="D22" s="304"/>
      <c r="E22" s="302">
        <v>2783</v>
      </c>
      <c r="F22" s="302">
        <v>3360</v>
      </c>
      <c r="G22" s="302">
        <v>3011</v>
      </c>
      <c r="H22" s="302">
        <v>184529</v>
      </c>
      <c r="I22" s="302">
        <v>2199.2249999999999</v>
      </c>
      <c r="J22" s="302">
        <v>2835</v>
      </c>
      <c r="K22" s="302">
        <v>2546.4948306396018</v>
      </c>
      <c r="L22" s="302">
        <v>347891</v>
      </c>
      <c r="M22" s="333">
        <v>1102.5</v>
      </c>
      <c r="N22" s="333">
        <v>1512</v>
      </c>
      <c r="O22" s="333">
        <v>1345.1475639096466</v>
      </c>
      <c r="P22" s="333">
        <v>174836</v>
      </c>
      <c r="Q22" s="333">
        <v>1697.8500000000001</v>
      </c>
      <c r="R22" s="333">
        <v>2467.5</v>
      </c>
      <c r="S22" s="333">
        <v>2166.2686955500635</v>
      </c>
      <c r="T22" s="333">
        <v>186354</v>
      </c>
      <c r="U22" s="207"/>
    </row>
    <row r="23" spans="2:21" ht="15" customHeight="1" x14ac:dyDescent="0.15">
      <c r="B23" s="301" t="s">
        <v>74</v>
      </c>
      <c r="C23" s="207">
        <v>1</v>
      </c>
      <c r="D23" s="304" t="s">
        <v>75</v>
      </c>
      <c r="E23" s="302">
        <v>2783</v>
      </c>
      <c r="F23" s="302">
        <v>3045</v>
      </c>
      <c r="G23" s="302">
        <v>2885</v>
      </c>
      <c r="H23" s="302">
        <v>138159</v>
      </c>
      <c r="I23" s="302">
        <v>2114.2800000000002</v>
      </c>
      <c r="J23" s="302">
        <v>2803.1849999999999</v>
      </c>
      <c r="K23" s="302">
        <v>2453.6547462190229</v>
      </c>
      <c r="L23" s="302">
        <v>184648</v>
      </c>
      <c r="M23" s="333">
        <v>1020.2850000000001</v>
      </c>
      <c r="N23" s="333">
        <v>1527.54</v>
      </c>
      <c r="O23" s="333">
        <v>1337.344766221599</v>
      </c>
      <c r="P23" s="333">
        <v>140605</v>
      </c>
      <c r="Q23" s="333">
        <v>1697.8500000000001</v>
      </c>
      <c r="R23" s="333">
        <v>2520</v>
      </c>
      <c r="S23" s="333">
        <v>2186.4077899124977</v>
      </c>
      <c r="T23" s="334">
        <v>183520.90000000002</v>
      </c>
      <c r="U23" s="207"/>
    </row>
    <row r="24" spans="2:21" ht="15" customHeight="1" x14ac:dyDescent="0.15">
      <c r="B24" s="301"/>
      <c r="C24" s="207">
        <v>2</v>
      </c>
      <c r="D24" s="304"/>
      <c r="E24" s="302">
        <v>2730</v>
      </c>
      <c r="F24" s="302">
        <v>2993</v>
      </c>
      <c r="G24" s="302">
        <v>2858</v>
      </c>
      <c r="H24" s="302">
        <v>80097</v>
      </c>
      <c r="I24" s="302">
        <v>2311.5750000000003</v>
      </c>
      <c r="J24" s="302">
        <v>2783.55</v>
      </c>
      <c r="K24" s="302">
        <v>2502.6275039456114</v>
      </c>
      <c r="L24" s="304">
        <v>179638.80000000002</v>
      </c>
      <c r="M24" s="333">
        <v>1107.75</v>
      </c>
      <c r="N24" s="333">
        <v>1512</v>
      </c>
      <c r="O24" s="333">
        <v>1338.8819428104648</v>
      </c>
      <c r="P24" s="334">
        <v>154263.5</v>
      </c>
      <c r="Q24" s="333">
        <v>1669.5</v>
      </c>
      <c r="R24" s="333">
        <v>2424.4500000000003</v>
      </c>
      <c r="S24" s="333">
        <v>2127.1764451065774</v>
      </c>
      <c r="T24" s="334">
        <v>127787.2</v>
      </c>
      <c r="U24" s="207"/>
    </row>
    <row r="25" spans="2:21" ht="15" customHeight="1" x14ac:dyDescent="0.15">
      <c r="B25" s="301"/>
      <c r="C25" s="207">
        <v>3</v>
      </c>
      <c r="D25" s="304"/>
      <c r="E25" s="302">
        <v>2730</v>
      </c>
      <c r="F25" s="302">
        <v>2993</v>
      </c>
      <c r="G25" s="302">
        <v>2887</v>
      </c>
      <c r="H25" s="302">
        <v>79195.199999999997</v>
      </c>
      <c r="I25" s="302">
        <v>2205</v>
      </c>
      <c r="J25" s="302">
        <v>2940</v>
      </c>
      <c r="K25" s="302">
        <v>2537.6292088921718</v>
      </c>
      <c r="L25" s="302">
        <v>229265.9</v>
      </c>
      <c r="M25" s="333">
        <v>1081.5</v>
      </c>
      <c r="N25" s="333">
        <v>1551.9</v>
      </c>
      <c r="O25" s="333">
        <v>1361.7893794105235</v>
      </c>
      <c r="P25" s="333">
        <v>167154.70000000001</v>
      </c>
      <c r="Q25" s="333">
        <v>1890</v>
      </c>
      <c r="R25" s="333">
        <v>2625</v>
      </c>
      <c r="S25" s="333">
        <v>2172.9117026428671</v>
      </c>
      <c r="T25" s="334">
        <v>120334.70000000001</v>
      </c>
      <c r="U25" s="207"/>
    </row>
    <row r="26" spans="2:21" ht="15" customHeight="1" x14ac:dyDescent="0.15">
      <c r="B26" s="301"/>
      <c r="C26" s="207">
        <v>4</v>
      </c>
      <c r="D26" s="304"/>
      <c r="E26" s="302">
        <v>2624</v>
      </c>
      <c r="F26" s="302">
        <v>2940</v>
      </c>
      <c r="G26" s="302">
        <v>2776</v>
      </c>
      <c r="H26" s="302">
        <v>90484</v>
      </c>
      <c r="I26" s="302">
        <v>2257.5</v>
      </c>
      <c r="J26" s="302">
        <v>2940</v>
      </c>
      <c r="K26" s="302">
        <v>2526.9171743364859</v>
      </c>
      <c r="L26" s="304">
        <v>227616.2</v>
      </c>
      <c r="M26" s="333">
        <v>1078.2450000000001</v>
      </c>
      <c r="N26" s="333">
        <v>1540.3500000000001</v>
      </c>
      <c r="O26" s="333">
        <v>1376.7075011771637</v>
      </c>
      <c r="P26" s="334">
        <v>151109.20000000001</v>
      </c>
      <c r="Q26" s="333">
        <v>1669.5</v>
      </c>
      <c r="R26" s="333">
        <v>2625</v>
      </c>
      <c r="S26" s="333">
        <v>2033.8484353902677</v>
      </c>
      <c r="T26" s="334">
        <v>148778.29999999999</v>
      </c>
      <c r="U26" s="207"/>
    </row>
    <row r="27" spans="2:21" ht="15" customHeight="1" x14ac:dyDescent="0.15">
      <c r="B27" s="301"/>
      <c r="C27" s="207">
        <v>5</v>
      </c>
      <c r="D27" s="207"/>
      <c r="E27" s="302">
        <v>2573</v>
      </c>
      <c r="F27" s="302">
        <v>2919</v>
      </c>
      <c r="G27" s="302">
        <v>2760</v>
      </c>
      <c r="H27" s="302">
        <v>98916</v>
      </c>
      <c r="I27" s="302">
        <v>2207.31</v>
      </c>
      <c r="J27" s="302">
        <v>2940</v>
      </c>
      <c r="K27" s="302">
        <v>2519.5355456908937</v>
      </c>
      <c r="L27" s="304">
        <v>205471.49999999997</v>
      </c>
      <c r="M27" s="333">
        <v>1115.1000000000001</v>
      </c>
      <c r="N27" s="333">
        <v>1512</v>
      </c>
      <c r="O27" s="333">
        <v>1367.5149374842856</v>
      </c>
      <c r="P27" s="334">
        <v>217194.5</v>
      </c>
      <c r="Q27" s="333">
        <v>1890</v>
      </c>
      <c r="R27" s="333">
        <v>2533.9650000000001</v>
      </c>
      <c r="S27" s="333">
        <v>2148.2362199978384</v>
      </c>
      <c r="T27" s="334">
        <v>193129.59999999998</v>
      </c>
      <c r="U27" s="207"/>
    </row>
    <row r="28" spans="2:21" ht="15" customHeight="1" x14ac:dyDescent="0.15">
      <c r="B28" s="301"/>
      <c r="C28" s="207">
        <v>6</v>
      </c>
      <c r="D28" s="304"/>
      <c r="E28" s="302">
        <v>2578</v>
      </c>
      <c r="F28" s="302">
        <v>2940</v>
      </c>
      <c r="G28" s="302">
        <v>2803</v>
      </c>
      <c r="H28" s="302">
        <v>96881</v>
      </c>
      <c r="I28" s="302">
        <v>2205</v>
      </c>
      <c r="J28" s="302">
        <v>2919</v>
      </c>
      <c r="K28" s="302">
        <v>2479.3419602395652</v>
      </c>
      <c r="L28" s="302">
        <v>222401</v>
      </c>
      <c r="M28" s="333">
        <v>1102.8150000000001</v>
      </c>
      <c r="N28" s="333">
        <v>1512</v>
      </c>
      <c r="O28" s="333">
        <v>1366.4964247691992</v>
      </c>
      <c r="P28" s="333">
        <v>121005.8</v>
      </c>
      <c r="Q28" s="333">
        <v>1785</v>
      </c>
      <c r="R28" s="333">
        <v>2572.5</v>
      </c>
      <c r="S28" s="333">
        <v>2109.0339279591276</v>
      </c>
      <c r="T28" s="334">
        <v>139837.20000000001</v>
      </c>
      <c r="U28" s="207"/>
    </row>
    <row r="29" spans="2:21" ht="15" customHeight="1" x14ac:dyDescent="0.15">
      <c r="B29" s="301"/>
      <c r="C29" s="207">
        <v>7</v>
      </c>
      <c r="D29" s="304"/>
      <c r="E29" s="302">
        <v>2520</v>
      </c>
      <c r="F29" s="302">
        <v>2940</v>
      </c>
      <c r="G29" s="302">
        <v>2761</v>
      </c>
      <c r="H29" s="302">
        <v>81571</v>
      </c>
      <c r="I29" s="302">
        <v>2132.5500000000002</v>
      </c>
      <c r="J29" s="302">
        <v>2846.55</v>
      </c>
      <c r="K29" s="302">
        <v>2388.2028355957768</v>
      </c>
      <c r="L29" s="302">
        <v>224849.69999999998</v>
      </c>
      <c r="M29" s="333">
        <v>1046.8500000000001</v>
      </c>
      <c r="N29" s="333">
        <v>1470</v>
      </c>
      <c r="O29" s="333">
        <v>1258.2071394403256</v>
      </c>
      <c r="P29" s="333">
        <v>155522.4</v>
      </c>
      <c r="Q29" s="333">
        <v>1732.5</v>
      </c>
      <c r="R29" s="333">
        <v>2327.85</v>
      </c>
      <c r="S29" s="333">
        <v>2023.6374895186987</v>
      </c>
      <c r="T29" s="333">
        <v>113794.29999999999</v>
      </c>
      <c r="U29" s="207"/>
    </row>
    <row r="30" spans="2:21" ht="13.5" customHeight="1" x14ac:dyDescent="0.15">
      <c r="B30" s="301"/>
      <c r="C30" s="207">
        <v>8</v>
      </c>
      <c r="D30" s="304"/>
      <c r="E30" s="302">
        <v>2520</v>
      </c>
      <c r="F30" s="302">
        <v>2993</v>
      </c>
      <c r="G30" s="304">
        <v>2786</v>
      </c>
      <c r="H30" s="302">
        <v>89860</v>
      </c>
      <c r="I30" s="302">
        <v>2205</v>
      </c>
      <c r="J30" s="302">
        <v>2730</v>
      </c>
      <c r="K30" s="302">
        <v>2433.3273990067755</v>
      </c>
      <c r="L30" s="302">
        <v>278986.59999999998</v>
      </c>
      <c r="M30" s="333">
        <v>1099.98</v>
      </c>
      <c r="N30" s="333">
        <v>1426.53</v>
      </c>
      <c r="O30" s="333">
        <v>1320.4350165154333</v>
      </c>
      <c r="P30" s="333">
        <v>166841.5</v>
      </c>
      <c r="Q30" s="333">
        <v>1765.0500000000002</v>
      </c>
      <c r="R30" s="333">
        <v>2182.0050000000001</v>
      </c>
      <c r="S30" s="333">
        <v>1971.6601201296137</v>
      </c>
      <c r="T30" s="334">
        <v>100401.9</v>
      </c>
      <c r="U30" s="207"/>
    </row>
    <row r="31" spans="2:21" ht="13.5" customHeight="1" x14ac:dyDescent="0.15">
      <c r="B31" s="301"/>
      <c r="C31" s="207">
        <v>9</v>
      </c>
      <c r="D31" s="304"/>
      <c r="E31" s="302">
        <v>2415</v>
      </c>
      <c r="F31" s="302">
        <v>2940</v>
      </c>
      <c r="G31" s="302">
        <v>2758</v>
      </c>
      <c r="H31" s="302">
        <v>93083</v>
      </c>
      <c r="I31" s="302">
        <v>2310</v>
      </c>
      <c r="J31" s="302">
        <v>2677.5</v>
      </c>
      <c r="K31" s="302">
        <v>2497.5699154363115</v>
      </c>
      <c r="L31" s="304">
        <v>194025.5</v>
      </c>
      <c r="M31" s="333">
        <v>1214.7450000000001</v>
      </c>
      <c r="N31" s="333">
        <v>1598.1000000000001</v>
      </c>
      <c r="O31" s="333">
        <v>1394.6944961242946</v>
      </c>
      <c r="P31" s="334">
        <v>172226</v>
      </c>
      <c r="Q31" s="333">
        <v>1890</v>
      </c>
      <c r="R31" s="333">
        <v>2264.85</v>
      </c>
      <c r="S31" s="333">
        <v>2114.5117947871991</v>
      </c>
      <c r="T31" s="334">
        <v>82637.900000000009</v>
      </c>
      <c r="U31" s="207"/>
    </row>
    <row r="32" spans="2:21" ht="13.5" customHeight="1" x14ac:dyDescent="0.15">
      <c r="B32" s="301"/>
      <c r="C32" s="207">
        <v>10</v>
      </c>
      <c r="D32" s="304"/>
      <c r="E32" s="387">
        <v>2625</v>
      </c>
      <c r="F32" s="387">
        <v>2835</v>
      </c>
      <c r="G32" s="387">
        <v>2771</v>
      </c>
      <c r="H32" s="388">
        <v>101283.9</v>
      </c>
      <c r="I32" s="302">
        <v>2299.5</v>
      </c>
      <c r="J32" s="302">
        <v>2677.5</v>
      </c>
      <c r="K32" s="302">
        <v>2502.680165018744</v>
      </c>
      <c r="L32" s="302">
        <v>237496.09999999998</v>
      </c>
      <c r="M32" s="333">
        <v>1190.7</v>
      </c>
      <c r="N32" s="333">
        <v>1531.95</v>
      </c>
      <c r="O32" s="333">
        <v>1337.7280703737022</v>
      </c>
      <c r="P32" s="333">
        <v>154840.70000000001</v>
      </c>
      <c r="Q32" s="333">
        <v>1788.8850000000002</v>
      </c>
      <c r="R32" s="333">
        <v>2100</v>
      </c>
      <c r="S32" s="333">
        <v>1949.9670278637773</v>
      </c>
      <c r="T32" s="334">
        <v>110842.8</v>
      </c>
      <c r="U32" s="207"/>
    </row>
    <row r="33" spans="2:21" ht="13.5" customHeight="1" x14ac:dyDescent="0.15">
      <c r="B33" s="301"/>
      <c r="C33" s="207">
        <v>11</v>
      </c>
      <c r="D33" s="304"/>
      <c r="E33" s="387">
        <v>2155</v>
      </c>
      <c r="F33" s="387">
        <v>2730</v>
      </c>
      <c r="G33" s="387">
        <v>2577</v>
      </c>
      <c r="H33" s="387">
        <v>127921.2</v>
      </c>
      <c r="I33" s="302">
        <v>2100</v>
      </c>
      <c r="J33" s="302">
        <v>2625</v>
      </c>
      <c r="K33" s="302">
        <v>2367.8234693089803</v>
      </c>
      <c r="L33" s="302">
        <v>461774.10000000003</v>
      </c>
      <c r="M33" s="333">
        <v>970.30500000000006</v>
      </c>
      <c r="N33" s="333">
        <v>1431.15</v>
      </c>
      <c r="O33" s="333">
        <v>1235.5406316571227</v>
      </c>
      <c r="P33" s="333">
        <v>210586.4</v>
      </c>
      <c r="Q33" s="333">
        <v>1732.5</v>
      </c>
      <c r="R33" s="333">
        <v>2047.5</v>
      </c>
      <c r="S33" s="333">
        <v>1876.7744909482306</v>
      </c>
      <c r="T33" s="334">
        <v>147030.29999999999</v>
      </c>
      <c r="U33" s="207"/>
    </row>
    <row r="34" spans="2:21" ht="13.5" customHeight="1" x14ac:dyDescent="0.15">
      <c r="B34" s="295"/>
      <c r="C34" s="296">
        <v>12</v>
      </c>
      <c r="D34" s="306"/>
      <c r="E34" s="389">
        <v>2625</v>
      </c>
      <c r="F34" s="389">
        <v>3045</v>
      </c>
      <c r="G34" s="389">
        <v>2835</v>
      </c>
      <c r="H34" s="390">
        <v>208929.3</v>
      </c>
      <c r="I34" s="307">
        <v>2310</v>
      </c>
      <c r="J34" s="307">
        <v>2625</v>
      </c>
      <c r="K34" s="307">
        <v>2504.430581027153</v>
      </c>
      <c r="L34" s="307">
        <v>492885.3</v>
      </c>
      <c r="M34" s="335">
        <v>1024.8</v>
      </c>
      <c r="N34" s="335">
        <v>1419.6000000000001</v>
      </c>
      <c r="O34" s="335">
        <v>1247.0820396413944</v>
      </c>
      <c r="P34" s="335">
        <v>186373.5</v>
      </c>
      <c r="Q34" s="335">
        <v>1785</v>
      </c>
      <c r="R34" s="335">
        <v>2100</v>
      </c>
      <c r="S34" s="335">
        <v>1901.9741111945418</v>
      </c>
      <c r="T34" s="336">
        <v>122225.60000000001</v>
      </c>
      <c r="U34" s="207"/>
    </row>
    <row r="35" spans="2:21" ht="12.75" customHeight="1" x14ac:dyDescent="0.15">
      <c r="B35" s="52" t="s">
        <v>31</v>
      </c>
      <c r="C35" s="53" t="s">
        <v>35</v>
      </c>
      <c r="M35" s="207"/>
      <c r="N35" s="207"/>
      <c r="O35" s="207"/>
      <c r="P35" s="207"/>
      <c r="Q35" s="207"/>
      <c r="R35" s="207"/>
      <c r="S35" s="207"/>
      <c r="T35" s="207"/>
    </row>
    <row r="36" spans="2:21" ht="12.75" customHeight="1" x14ac:dyDescent="0.15">
      <c r="B36" s="54" t="s">
        <v>29</v>
      </c>
      <c r="C36" s="283" t="s">
        <v>207</v>
      </c>
    </row>
    <row r="37" spans="2:21" ht="12.75" customHeight="1" x14ac:dyDescent="0.15">
      <c r="B37" s="54"/>
    </row>
    <row r="38" spans="2:21" ht="13.5" x14ac:dyDescent="0.15">
      <c r="B38" s="54"/>
      <c r="E38" s="391"/>
      <c r="F38" s="391"/>
      <c r="G38" s="391"/>
      <c r="H38" s="392"/>
      <c r="I38" s="802"/>
      <c r="J38" s="207"/>
      <c r="K38" s="207"/>
      <c r="L38" s="207"/>
      <c r="M38" s="208"/>
      <c r="N38" s="208"/>
      <c r="O38" s="208"/>
      <c r="P38" s="208"/>
      <c r="Q38" s="208"/>
      <c r="R38" s="208"/>
      <c r="S38" s="208"/>
      <c r="T38" s="208"/>
    </row>
    <row r="39" spans="2:21" ht="13.5" x14ac:dyDescent="0.15">
      <c r="E39" s="391"/>
      <c r="F39" s="391"/>
      <c r="G39" s="391"/>
      <c r="H39" s="393"/>
      <c r="I39" s="802"/>
      <c r="J39" s="207"/>
      <c r="K39" s="207"/>
      <c r="L39" s="207"/>
      <c r="M39" s="208"/>
      <c r="N39" s="208"/>
      <c r="O39" s="208"/>
      <c r="P39" s="208"/>
      <c r="Q39" s="208"/>
      <c r="R39" s="208"/>
      <c r="S39" s="208"/>
      <c r="T39" s="208"/>
    </row>
    <row r="40" spans="2:21" x14ac:dyDescent="0.15">
      <c r="E40" s="207"/>
      <c r="F40" s="207"/>
      <c r="G40" s="207"/>
      <c r="H40" s="207"/>
      <c r="I40" s="207"/>
      <c r="J40" s="207"/>
      <c r="K40" s="207"/>
      <c r="L40" s="207"/>
      <c r="M40" s="208"/>
      <c r="N40" s="208"/>
      <c r="O40" s="208"/>
      <c r="P40" s="208"/>
      <c r="Q40" s="208"/>
      <c r="R40" s="208"/>
      <c r="S40" s="208"/>
      <c r="T40" s="208"/>
    </row>
    <row r="41" spans="2:21" x14ac:dyDescent="0.15"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</row>
    <row r="42" spans="2:21" x14ac:dyDescent="0.15"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</row>
    <row r="43" spans="2:21" x14ac:dyDescent="0.15"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</row>
  </sheetData>
  <mergeCells count="9">
    <mergeCell ref="I38:I39"/>
    <mergeCell ref="E5:H5"/>
    <mergeCell ref="I5:L5"/>
    <mergeCell ref="M5:P5"/>
    <mergeCell ref="Q5:T5"/>
    <mergeCell ref="E6:H6"/>
    <mergeCell ref="I6:L6"/>
    <mergeCell ref="M6:P6"/>
    <mergeCell ref="Q6:T6"/>
  </mergeCells>
  <phoneticPr fontId="7"/>
  <pageMargins left="0.39370078740157483" right="0.39370078740157483" top="0.19685039370078741" bottom="0.49" header="0.59055118110236227" footer="0.19685039370078741"/>
  <pageSetup paperSize="9" orientation="landscape" r:id="rId1"/>
  <headerFooter alignWithMargins="0">
    <oddFooter>&amp;C-18-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52"/>
  <sheetViews>
    <sheetView zoomScale="75" zoomScaleNormal="75" workbookViewId="0"/>
  </sheetViews>
  <sheetFormatPr defaultColWidth="7.5" defaultRowHeight="12" x14ac:dyDescent="0.15"/>
  <cols>
    <col min="1" max="1" width="0.625" style="283" customWidth="1"/>
    <col min="2" max="2" width="5.375" style="283" customWidth="1"/>
    <col min="3" max="3" width="3.125" style="283" customWidth="1"/>
    <col min="4" max="4" width="5.5" style="283" customWidth="1"/>
    <col min="5" max="5" width="5.375" style="283" customWidth="1"/>
    <col min="6" max="6" width="5.25" style="283" customWidth="1"/>
    <col min="7" max="7" width="5.875" style="283" customWidth="1"/>
    <col min="8" max="8" width="7.625" style="283" customWidth="1"/>
    <col min="9" max="10" width="5.5" style="283" customWidth="1"/>
    <col min="11" max="11" width="5.375" style="283" customWidth="1"/>
    <col min="12" max="12" width="7.625" style="283" customWidth="1"/>
    <col min="13" max="15" width="5.875" style="283" customWidth="1"/>
    <col min="16" max="16" width="8.125" style="283" customWidth="1"/>
    <col min="17" max="19" width="5.875" style="283" customWidth="1"/>
    <col min="20" max="20" width="8.125" style="283" customWidth="1"/>
    <col min="21" max="23" width="5.875" style="283" customWidth="1"/>
    <col min="24" max="24" width="9.5" style="283" customWidth="1"/>
    <col min="25" max="16384" width="7.5" style="283"/>
  </cols>
  <sheetData>
    <row r="3" spans="2:26" x14ac:dyDescent="0.15">
      <c r="B3" s="283" t="s">
        <v>208</v>
      </c>
    </row>
    <row r="4" spans="2:26" x14ac:dyDescent="0.15">
      <c r="X4" s="284" t="s">
        <v>10</v>
      </c>
    </row>
    <row r="5" spans="2:26" ht="6" customHeight="1" x14ac:dyDescent="0.15">
      <c r="B5" s="296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</row>
    <row r="6" spans="2:26" ht="11.25" customHeight="1" x14ac:dyDescent="0.15">
      <c r="B6" s="301"/>
      <c r="C6" s="309" t="s">
        <v>0</v>
      </c>
      <c r="D6" s="365"/>
      <c r="E6" s="285" t="s">
        <v>209</v>
      </c>
      <c r="F6" s="394"/>
      <c r="G6" s="394"/>
      <c r="H6" s="394"/>
      <c r="I6" s="285" t="s">
        <v>210</v>
      </c>
      <c r="J6" s="394"/>
      <c r="K6" s="394"/>
      <c r="L6" s="394"/>
      <c r="M6" s="285" t="s">
        <v>211</v>
      </c>
      <c r="N6" s="394"/>
      <c r="O6" s="394"/>
      <c r="P6" s="394"/>
      <c r="Q6" s="285" t="s">
        <v>212</v>
      </c>
      <c r="R6" s="394"/>
      <c r="S6" s="394"/>
      <c r="T6" s="394"/>
      <c r="U6" s="285" t="s">
        <v>213</v>
      </c>
      <c r="V6" s="394"/>
      <c r="W6" s="394"/>
      <c r="X6" s="300"/>
    </row>
    <row r="7" spans="2:26" x14ac:dyDescent="0.15">
      <c r="B7" s="301"/>
      <c r="C7" s="295"/>
      <c r="D7" s="306"/>
      <c r="E7" s="295"/>
      <c r="F7" s="296"/>
      <c r="G7" s="296"/>
      <c r="H7" s="296"/>
      <c r="I7" s="295" t="s">
        <v>214</v>
      </c>
      <c r="J7" s="296"/>
      <c r="K7" s="296"/>
      <c r="L7" s="296"/>
      <c r="M7" s="295"/>
      <c r="N7" s="296"/>
      <c r="O7" s="296"/>
      <c r="P7" s="296"/>
      <c r="Q7" s="295" t="s">
        <v>215</v>
      </c>
      <c r="R7" s="296"/>
      <c r="S7" s="296"/>
      <c r="T7" s="296"/>
      <c r="U7" s="295" t="s">
        <v>216</v>
      </c>
      <c r="V7" s="296"/>
      <c r="W7" s="296"/>
      <c r="X7" s="306"/>
    </row>
    <row r="8" spans="2:26" x14ac:dyDescent="0.15">
      <c r="B8" s="301" t="s">
        <v>4</v>
      </c>
      <c r="C8" s="207"/>
      <c r="E8" s="292" t="s">
        <v>5</v>
      </c>
      <c r="F8" s="293" t="s">
        <v>6</v>
      </c>
      <c r="G8" s="294" t="s">
        <v>7</v>
      </c>
      <c r="H8" s="293" t="s">
        <v>8</v>
      </c>
      <c r="I8" s="292" t="s">
        <v>5</v>
      </c>
      <c r="J8" s="293" t="s">
        <v>6</v>
      </c>
      <c r="K8" s="294" t="s">
        <v>7</v>
      </c>
      <c r="L8" s="293" t="s">
        <v>8</v>
      </c>
      <c r="M8" s="292" t="s">
        <v>5</v>
      </c>
      <c r="N8" s="293" t="s">
        <v>6</v>
      </c>
      <c r="O8" s="294" t="s">
        <v>7</v>
      </c>
      <c r="P8" s="293" t="s">
        <v>8</v>
      </c>
      <c r="Q8" s="292" t="s">
        <v>5</v>
      </c>
      <c r="R8" s="293" t="s">
        <v>6</v>
      </c>
      <c r="S8" s="294" t="s">
        <v>7</v>
      </c>
      <c r="T8" s="293" t="s">
        <v>8</v>
      </c>
      <c r="U8" s="292" t="s">
        <v>5</v>
      </c>
      <c r="V8" s="293" t="s">
        <v>6</v>
      </c>
      <c r="W8" s="294" t="s">
        <v>7</v>
      </c>
      <c r="X8" s="293" t="s">
        <v>8</v>
      </c>
    </row>
    <row r="9" spans="2:26" x14ac:dyDescent="0.15">
      <c r="B9" s="295"/>
      <c r="C9" s="296"/>
      <c r="D9" s="296"/>
      <c r="E9" s="297"/>
      <c r="F9" s="298"/>
      <c r="G9" s="299" t="s">
        <v>9</v>
      </c>
      <c r="H9" s="298"/>
      <c r="I9" s="297"/>
      <c r="J9" s="298"/>
      <c r="K9" s="299" t="s">
        <v>9</v>
      </c>
      <c r="L9" s="298"/>
      <c r="M9" s="297"/>
      <c r="N9" s="298"/>
      <c r="O9" s="299" t="s">
        <v>9</v>
      </c>
      <c r="P9" s="298"/>
      <c r="Q9" s="297"/>
      <c r="R9" s="298"/>
      <c r="S9" s="299" t="s">
        <v>9</v>
      </c>
      <c r="T9" s="298"/>
      <c r="U9" s="297"/>
      <c r="V9" s="298"/>
      <c r="W9" s="299" t="s">
        <v>9</v>
      </c>
      <c r="X9" s="298"/>
    </row>
    <row r="10" spans="2:26" ht="12.75" customHeight="1" x14ac:dyDescent="0.15">
      <c r="B10" s="301" t="s">
        <v>42</v>
      </c>
      <c r="C10" s="207">
        <v>20</v>
      </c>
      <c r="D10" s="283" t="s">
        <v>66</v>
      </c>
      <c r="E10" s="292" t="s">
        <v>194</v>
      </c>
      <c r="F10" s="395" t="s">
        <v>194</v>
      </c>
      <c r="G10" s="294" t="s">
        <v>194</v>
      </c>
      <c r="H10" s="395" t="s">
        <v>194</v>
      </c>
      <c r="I10" s="292" t="s">
        <v>194</v>
      </c>
      <c r="J10" s="395" t="s">
        <v>194</v>
      </c>
      <c r="K10" s="294" t="s">
        <v>194</v>
      </c>
      <c r="L10" s="395" t="s">
        <v>194</v>
      </c>
      <c r="M10" s="292" t="s">
        <v>194</v>
      </c>
      <c r="N10" s="395" t="s">
        <v>194</v>
      </c>
      <c r="O10" s="294" t="s">
        <v>194</v>
      </c>
      <c r="P10" s="395" t="s">
        <v>194</v>
      </c>
      <c r="Q10" s="292" t="s">
        <v>194</v>
      </c>
      <c r="R10" s="395" t="s">
        <v>194</v>
      </c>
      <c r="S10" s="294" t="s">
        <v>194</v>
      </c>
      <c r="T10" s="395" t="s">
        <v>194</v>
      </c>
      <c r="U10" s="292" t="s">
        <v>194</v>
      </c>
      <c r="V10" s="395" t="s">
        <v>194</v>
      </c>
      <c r="W10" s="294" t="s">
        <v>194</v>
      </c>
      <c r="X10" s="395" t="s">
        <v>194</v>
      </c>
      <c r="Z10" s="207"/>
    </row>
    <row r="11" spans="2:26" ht="12.75" customHeight="1" x14ac:dyDescent="0.15">
      <c r="B11" s="301"/>
      <c r="C11" s="207">
        <v>21</v>
      </c>
      <c r="D11" s="207"/>
      <c r="E11" s="292" t="s">
        <v>194</v>
      </c>
      <c r="F11" s="395" t="s">
        <v>194</v>
      </c>
      <c r="G11" s="294" t="s">
        <v>194</v>
      </c>
      <c r="H11" s="395" t="s">
        <v>194</v>
      </c>
      <c r="I11" s="292" t="s">
        <v>194</v>
      </c>
      <c r="J11" s="395" t="s">
        <v>194</v>
      </c>
      <c r="K11" s="294" t="s">
        <v>194</v>
      </c>
      <c r="L11" s="395" t="s">
        <v>194</v>
      </c>
      <c r="M11" s="292" t="s">
        <v>194</v>
      </c>
      <c r="N11" s="395" t="s">
        <v>194</v>
      </c>
      <c r="O11" s="294" t="s">
        <v>194</v>
      </c>
      <c r="P11" s="395" t="s">
        <v>194</v>
      </c>
      <c r="Q11" s="292" t="s">
        <v>194</v>
      </c>
      <c r="R11" s="395" t="s">
        <v>194</v>
      </c>
      <c r="S11" s="294" t="s">
        <v>194</v>
      </c>
      <c r="T11" s="395" t="s">
        <v>194</v>
      </c>
      <c r="U11" s="292" t="s">
        <v>194</v>
      </c>
      <c r="V11" s="395" t="s">
        <v>194</v>
      </c>
      <c r="W11" s="294" t="s">
        <v>194</v>
      </c>
      <c r="X11" s="395" t="s">
        <v>194</v>
      </c>
      <c r="Z11" s="207"/>
    </row>
    <row r="12" spans="2:26" ht="12.75" customHeight="1" x14ac:dyDescent="0.15">
      <c r="B12" s="295"/>
      <c r="C12" s="296">
        <v>22</v>
      </c>
      <c r="D12" s="306"/>
      <c r="E12" s="299" t="s">
        <v>194</v>
      </c>
      <c r="F12" s="298" t="s">
        <v>194</v>
      </c>
      <c r="G12" s="396">
        <v>0</v>
      </c>
      <c r="H12" s="298" t="s">
        <v>194</v>
      </c>
      <c r="I12" s="297" t="s">
        <v>194</v>
      </c>
      <c r="J12" s="298" t="s">
        <v>194</v>
      </c>
      <c r="K12" s="396">
        <v>0</v>
      </c>
      <c r="L12" s="298" t="s">
        <v>194</v>
      </c>
      <c r="M12" s="297" t="s">
        <v>194</v>
      </c>
      <c r="N12" s="298" t="s">
        <v>194</v>
      </c>
      <c r="O12" s="396">
        <v>0</v>
      </c>
      <c r="P12" s="298" t="s">
        <v>194</v>
      </c>
      <c r="Q12" s="297" t="s">
        <v>194</v>
      </c>
      <c r="R12" s="298" t="s">
        <v>194</v>
      </c>
      <c r="S12" s="396">
        <v>0</v>
      </c>
      <c r="T12" s="298" t="s">
        <v>194</v>
      </c>
      <c r="U12" s="297" t="s">
        <v>194</v>
      </c>
      <c r="V12" s="298" t="s">
        <v>194</v>
      </c>
      <c r="W12" s="396">
        <v>0</v>
      </c>
      <c r="X12" s="298" t="s">
        <v>194</v>
      </c>
      <c r="Z12" s="207"/>
    </row>
    <row r="13" spans="2:26" ht="12.75" customHeight="1" x14ac:dyDescent="0.15">
      <c r="B13" s="301" t="s">
        <v>74</v>
      </c>
      <c r="C13" s="207">
        <v>4</v>
      </c>
      <c r="D13" s="304" t="s">
        <v>79</v>
      </c>
      <c r="E13" s="373">
        <v>0</v>
      </c>
      <c r="F13" s="373">
        <v>0</v>
      </c>
      <c r="G13" s="373">
        <v>0</v>
      </c>
      <c r="H13" s="373">
        <v>0</v>
      </c>
      <c r="I13" s="373">
        <v>0</v>
      </c>
      <c r="J13" s="373">
        <v>0</v>
      </c>
      <c r="K13" s="373">
        <v>0</v>
      </c>
      <c r="L13" s="373">
        <v>0</v>
      </c>
      <c r="M13" s="373">
        <v>0</v>
      </c>
      <c r="N13" s="373">
        <v>0</v>
      </c>
      <c r="O13" s="373">
        <v>0</v>
      </c>
      <c r="P13" s="373">
        <v>0</v>
      </c>
      <c r="Q13" s="373">
        <v>0</v>
      </c>
      <c r="R13" s="373">
        <v>0</v>
      </c>
      <c r="S13" s="373">
        <v>0</v>
      </c>
      <c r="T13" s="373">
        <v>0</v>
      </c>
      <c r="U13" s="373">
        <v>0</v>
      </c>
      <c r="V13" s="373">
        <v>0</v>
      </c>
      <c r="W13" s="373">
        <v>0</v>
      </c>
      <c r="X13" s="373">
        <v>0</v>
      </c>
      <c r="Z13" s="207"/>
    </row>
    <row r="14" spans="2:26" ht="12.75" customHeight="1" x14ac:dyDescent="0.15">
      <c r="B14" s="301"/>
      <c r="C14" s="207">
        <v>5</v>
      </c>
      <c r="D14" s="304"/>
      <c r="E14" s="373">
        <v>0</v>
      </c>
      <c r="F14" s="373">
        <v>0</v>
      </c>
      <c r="G14" s="373">
        <v>0</v>
      </c>
      <c r="H14" s="373">
        <v>0</v>
      </c>
      <c r="I14" s="373">
        <v>0</v>
      </c>
      <c r="J14" s="373">
        <v>0</v>
      </c>
      <c r="K14" s="373">
        <v>0</v>
      </c>
      <c r="L14" s="373">
        <v>0</v>
      </c>
      <c r="M14" s="373">
        <v>0</v>
      </c>
      <c r="N14" s="373">
        <v>0</v>
      </c>
      <c r="O14" s="373">
        <v>0</v>
      </c>
      <c r="P14" s="373">
        <v>0</v>
      </c>
      <c r="Q14" s="373">
        <v>0</v>
      </c>
      <c r="R14" s="373">
        <v>0</v>
      </c>
      <c r="S14" s="373">
        <v>0</v>
      </c>
      <c r="T14" s="373">
        <v>0</v>
      </c>
      <c r="U14" s="373">
        <v>0</v>
      </c>
      <c r="V14" s="373">
        <v>0</v>
      </c>
      <c r="W14" s="373">
        <v>0</v>
      </c>
      <c r="X14" s="397">
        <v>0</v>
      </c>
      <c r="Z14" s="207"/>
    </row>
    <row r="15" spans="2:26" ht="12.75" customHeight="1" x14ac:dyDescent="0.15">
      <c r="B15" s="301"/>
      <c r="C15" s="207">
        <v>6</v>
      </c>
      <c r="D15" s="304"/>
      <c r="E15" s="373">
        <v>0</v>
      </c>
      <c r="F15" s="373">
        <v>0</v>
      </c>
      <c r="G15" s="373">
        <v>0</v>
      </c>
      <c r="H15" s="373">
        <v>0</v>
      </c>
      <c r="I15" s="373">
        <v>0</v>
      </c>
      <c r="J15" s="373">
        <v>0</v>
      </c>
      <c r="K15" s="373">
        <v>0</v>
      </c>
      <c r="L15" s="373">
        <v>0</v>
      </c>
      <c r="M15" s="373">
        <v>0</v>
      </c>
      <c r="N15" s="373">
        <v>0</v>
      </c>
      <c r="O15" s="373">
        <v>0</v>
      </c>
      <c r="P15" s="373">
        <v>0</v>
      </c>
      <c r="Q15" s="373">
        <v>0</v>
      </c>
      <c r="R15" s="373">
        <v>0</v>
      </c>
      <c r="S15" s="373">
        <v>0</v>
      </c>
      <c r="T15" s="373">
        <v>0</v>
      </c>
      <c r="U15" s="373">
        <v>0</v>
      </c>
      <c r="V15" s="373">
        <v>0</v>
      </c>
      <c r="W15" s="373">
        <v>0</v>
      </c>
      <c r="X15" s="397">
        <v>0</v>
      </c>
      <c r="Z15" s="207"/>
    </row>
    <row r="16" spans="2:26" ht="12.75" customHeight="1" x14ac:dyDescent="0.15">
      <c r="B16" s="301"/>
      <c r="C16" s="207">
        <v>7</v>
      </c>
      <c r="D16" s="304"/>
      <c r="E16" s="373">
        <v>0</v>
      </c>
      <c r="F16" s="373">
        <v>0</v>
      </c>
      <c r="G16" s="373">
        <v>0</v>
      </c>
      <c r="H16" s="373">
        <v>0</v>
      </c>
      <c r="I16" s="373">
        <v>0</v>
      </c>
      <c r="J16" s="373">
        <v>0</v>
      </c>
      <c r="K16" s="373">
        <v>0</v>
      </c>
      <c r="L16" s="373">
        <v>0</v>
      </c>
      <c r="M16" s="373">
        <v>0</v>
      </c>
      <c r="N16" s="373">
        <v>0</v>
      </c>
      <c r="O16" s="373">
        <v>0</v>
      </c>
      <c r="P16" s="373">
        <v>0</v>
      </c>
      <c r="Q16" s="373">
        <v>0</v>
      </c>
      <c r="R16" s="373">
        <v>0</v>
      </c>
      <c r="S16" s="373">
        <v>0</v>
      </c>
      <c r="T16" s="373">
        <v>0</v>
      </c>
      <c r="U16" s="373">
        <v>0</v>
      </c>
      <c r="V16" s="373">
        <v>0</v>
      </c>
      <c r="W16" s="373">
        <v>0</v>
      </c>
      <c r="X16" s="397">
        <v>0</v>
      </c>
      <c r="Z16" s="207"/>
    </row>
    <row r="17" spans="2:26" ht="12.75" customHeight="1" x14ac:dyDescent="0.15">
      <c r="B17" s="301"/>
      <c r="C17" s="207">
        <v>8</v>
      </c>
      <c r="D17" s="304"/>
      <c r="E17" s="373">
        <v>0</v>
      </c>
      <c r="F17" s="373">
        <v>0</v>
      </c>
      <c r="G17" s="373">
        <v>0</v>
      </c>
      <c r="H17" s="373">
        <v>0</v>
      </c>
      <c r="I17" s="373">
        <v>0</v>
      </c>
      <c r="J17" s="373">
        <v>0</v>
      </c>
      <c r="K17" s="373">
        <v>0</v>
      </c>
      <c r="L17" s="373">
        <v>0</v>
      </c>
      <c r="M17" s="373">
        <v>0</v>
      </c>
      <c r="N17" s="373">
        <v>0</v>
      </c>
      <c r="O17" s="373">
        <v>0</v>
      </c>
      <c r="P17" s="373">
        <v>0</v>
      </c>
      <c r="Q17" s="373">
        <v>0</v>
      </c>
      <c r="R17" s="373">
        <v>0</v>
      </c>
      <c r="S17" s="373">
        <v>0</v>
      </c>
      <c r="T17" s="373">
        <v>0</v>
      </c>
      <c r="U17" s="373">
        <v>0</v>
      </c>
      <c r="V17" s="373">
        <v>0</v>
      </c>
      <c r="W17" s="373">
        <v>0</v>
      </c>
      <c r="X17" s="397">
        <v>0</v>
      </c>
      <c r="Z17" s="207"/>
    </row>
    <row r="18" spans="2:26" ht="12.75" customHeight="1" x14ac:dyDescent="0.15">
      <c r="B18" s="301"/>
      <c r="C18" s="207">
        <v>9</v>
      </c>
      <c r="D18" s="304"/>
      <c r="E18" s="373">
        <v>0</v>
      </c>
      <c r="F18" s="373">
        <v>0</v>
      </c>
      <c r="G18" s="373">
        <v>0</v>
      </c>
      <c r="H18" s="373">
        <v>0</v>
      </c>
      <c r="I18" s="373">
        <v>0</v>
      </c>
      <c r="J18" s="373">
        <v>0</v>
      </c>
      <c r="K18" s="373">
        <v>0</v>
      </c>
      <c r="L18" s="373">
        <v>0</v>
      </c>
      <c r="M18" s="373">
        <v>0</v>
      </c>
      <c r="N18" s="373">
        <v>0</v>
      </c>
      <c r="O18" s="373">
        <v>0</v>
      </c>
      <c r="P18" s="373">
        <v>0</v>
      </c>
      <c r="Q18" s="373">
        <v>0</v>
      </c>
      <c r="R18" s="373">
        <v>0</v>
      </c>
      <c r="S18" s="373">
        <v>0</v>
      </c>
      <c r="T18" s="373">
        <v>0</v>
      </c>
      <c r="U18" s="373">
        <v>0</v>
      </c>
      <c r="V18" s="373">
        <v>0</v>
      </c>
      <c r="W18" s="373">
        <v>0</v>
      </c>
      <c r="X18" s="397">
        <v>0</v>
      </c>
      <c r="Z18" s="207"/>
    </row>
    <row r="19" spans="2:26" ht="12.75" customHeight="1" x14ac:dyDescent="0.15">
      <c r="B19" s="301"/>
      <c r="C19" s="207">
        <v>10</v>
      </c>
      <c r="D19" s="304"/>
      <c r="E19" s="373">
        <v>0</v>
      </c>
      <c r="F19" s="373">
        <v>0</v>
      </c>
      <c r="G19" s="373">
        <v>0</v>
      </c>
      <c r="H19" s="373">
        <v>0</v>
      </c>
      <c r="I19" s="373">
        <v>0</v>
      </c>
      <c r="J19" s="373">
        <v>0</v>
      </c>
      <c r="K19" s="373">
        <v>0</v>
      </c>
      <c r="L19" s="373">
        <v>0</v>
      </c>
      <c r="M19" s="373">
        <v>0</v>
      </c>
      <c r="N19" s="373">
        <v>0</v>
      </c>
      <c r="O19" s="373">
        <v>0</v>
      </c>
      <c r="P19" s="373">
        <v>0</v>
      </c>
      <c r="Q19" s="373">
        <v>0</v>
      </c>
      <c r="R19" s="373">
        <v>0</v>
      </c>
      <c r="S19" s="373">
        <v>0</v>
      </c>
      <c r="T19" s="373">
        <v>0</v>
      </c>
      <c r="U19" s="373">
        <v>0</v>
      </c>
      <c r="V19" s="373">
        <v>0</v>
      </c>
      <c r="W19" s="373">
        <v>0</v>
      </c>
      <c r="X19" s="397">
        <v>0</v>
      </c>
      <c r="Z19" s="207"/>
    </row>
    <row r="20" spans="2:26" ht="12.75" customHeight="1" x14ac:dyDescent="0.15">
      <c r="B20" s="301"/>
      <c r="C20" s="207">
        <v>11</v>
      </c>
      <c r="D20" s="304"/>
      <c r="E20" s="373">
        <v>0</v>
      </c>
      <c r="F20" s="373">
        <v>0</v>
      </c>
      <c r="G20" s="373">
        <v>0</v>
      </c>
      <c r="H20" s="373">
        <v>0</v>
      </c>
      <c r="I20" s="373">
        <v>0</v>
      </c>
      <c r="J20" s="373">
        <v>0</v>
      </c>
      <c r="K20" s="373">
        <v>0</v>
      </c>
      <c r="L20" s="373">
        <v>0</v>
      </c>
      <c r="M20" s="373">
        <v>0</v>
      </c>
      <c r="N20" s="373">
        <v>0</v>
      </c>
      <c r="O20" s="373">
        <v>0</v>
      </c>
      <c r="P20" s="373">
        <v>0</v>
      </c>
      <c r="Q20" s="373">
        <v>0</v>
      </c>
      <c r="R20" s="373">
        <v>0</v>
      </c>
      <c r="S20" s="373">
        <v>0</v>
      </c>
      <c r="T20" s="373">
        <v>0</v>
      </c>
      <c r="U20" s="373">
        <v>0</v>
      </c>
      <c r="V20" s="373">
        <v>0</v>
      </c>
      <c r="W20" s="373">
        <v>0</v>
      </c>
      <c r="X20" s="397">
        <v>0</v>
      </c>
      <c r="Z20" s="207"/>
    </row>
    <row r="21" spans="2:26" ht="12.75" customHeight="1" x14ac:dyDescent="0.15">
      <c r="B21" s="295"/>
      <c r="C21" s="296">
        <v>12</v>
      </c>
      <c r="D21" s="306"/>
      <c r="E21" s="398">
        <v>0</v>
      </c>
      <c r="F21" s="398">
        <v>0</v>
      </c>
      <c r="G21" s="398">
        <v>0</v>
      </c>
      <c r="H21" s="398">
        <v>5352</v>
      </c>
      <c r="I21" s="398">
        <v>0</v>
      </c>
      <c r="J21" s="398">
        <v>0</v>
      </c>
      <c r="K21" s="398">
        <v>0</v>
      </c>
      <c r="L21" s="398">
        <v>14.1</v>
      </c>
      <c r="M21" s="398">
        <v>0</v>
      </c>
      <c r="N21" s="398">
        <v>0</v>
      </c>
      <c r="O21" s="398">
        <v>0</v>
      </c>
      <c r="P21" s="398">
        <v>99.1</v>
      </c>
      <c r="Q21" s="398">
        <v>0</v>
      </c>
      <c r="R21" s="398">
        <v>0</v>
      </c>
      <c r="S21" s="398">
        <v>0</v>
      </c>
      <c r="T21" s="398">
        <v>3405.9</v>
      </c>
      <c r="U21" s="398">
        <v>0</v>
      </c>
      <c r="V21" s="398">
        <v>0</v>
      </c>
      <c r="W21" s="398">
        <v>0</v>
      </c>
      <c r="X21" s="399">
        <v>0</v>
      </c>
      <c r="Z21" s="207"/>
    </row>
    <row r="22" spans="2:26" ht="12.75" customHeight="1" x14ac:dyDescent="0.15">
      <c r="B22" s="400" t="s">
        <v>217</v>
      </c>
      <c r="C22" s="401"/>
      <c r="D22" s="402"/>
      <c r="E22" s="292"/>
      <c r="F22" s="395"/>
      <c r="G22" s="294"/>
      <c r="H22" s="395"/>
      <c r="I22" s="292"/>
      <c r="J22" s="395"/>
      <c r="K22" s="294"/>
      <c r="L22" s="395"/>
      <c r="M22" s="292"/>
      <c r="N22" s="395"/>
      <c r="O22" s="294"/>
      <c r="P22" s="395"/>
      <c r="Q22" s="292"/>
      <c r="R22" s="395"/>
      <c r="S22" s="294"/>
      <c r="T22" s="395"/>
      <c r="U22" s="292"/>
      <c r="V22" s="395"/>
      <c r="W22" s="294"/>
      <c r="X22" s="395"/>
    </row>
    <row r="23" spans="2:26" ht="12.75" customHeight="1" x14ac:dyDescent="0.15">
      <c r="B23" s="403">
        <v>40878</v>
      </c>
      <c r="C23" s="404"/>
      <c r="D23" s="405">
        <v>40892</v>
      </c>
      <c r="E23" s="373">
        <v>0</v>
      </c>
      <c r="F23" s="373">
        <v>0</v>
      </c>
      <c r="G23" s="373">
        <v>0</v>
      </c>
      <c r="H23" s="373">
        <v>0</v>
      </c>
      <c r="I23" s="373">
        <v>0</v>
      </c>
      <c r="J23" s="373">
        <v>0</v>
      </c>
      <c r="K23" s="373">
        <v>0</v>
      </c>
      <c r="L23" s="373">
        <v>0</v>
      </c>
      <c r="M23" s="373">
        <v>0</v>
      </c>
      <c r="N23" s="373">
        <v>0</v>
      </c>
      <c r="O23" s="373">
        <v>0</v>
      </c>
      <c r="P23" s="373">
        <v>0</v>
      </c>
      <c r="Q23" s="373">
        <v>0</v>
      </c>
      <c r="R23" s="373">
        <v>0</v>
      </c>
      <c r="S23" s="373">
        <v>0</v>
      </c>
      <c r="T23" s="373">
        <v>0</v>
      </c>
      <c r="U23" s="373">
        <v>0</v>
      </c>
      <c r="V23" s="373">
        <v>0</v>
      </c>
      <c r="W23" s="373">
        <v>0</v>
      </c>
      <c r="X23" s="373">
        <v>0</v>
      </c>
    </row>
    <row r="24" spans="2:26" ht="12.75" customHeight="1" x14ac:dyDescent="0.15">
      <c r="B24" s="403">
        <v>40893</v>
      </c>
      <c r="C24" s="404"/>
      <c r="D24" s="406">
        <v>40905</v>
      </c>
      <c r="E24" s="373">
        <v>0</v>
      </c>
      <c r="F24" s="373">
        <v>0</v>
      </c>
      <c r="G24" s="373">
        <v>0</v>
      </c>
      <c r="H24" s="373">
        <v>0</v>
      </c>
      <c r="I24" s="373">
        <v>0</v>
      </c>
      <c r="J24" s="373">
        <v>0</v>
      </c>
      <c r="K24" s="373">
        <v>0</v>
      </c>
      <c r="L24" s="373">
        <v>0</v>
      </c>
      <c r="M24" s="373">
        <v>0</v>
      </c>
      <c r="N24" s="373">
        <v>0</v>
      </c>
      <c r="O24" s="373">
        <v>0</v>
      </c>
      <c r="P24" s="373">
        <v>0</v>
      </c>
      <c r="Q24" s="373">
        <v>0</v>
      </c>
      <c r="R24" s="373">
        <v>0</v>
      </c>
      <c r="S24" s="373">
        <v>0</v>
      </c>
      <c r="T24" s="373">
        <v>0</v>
      </c>
      <c r="U24" s="373">
        <v>0</v>
      </c>
      <c r="V24" s="373">
        <v>0</v>
      </c>
      <c r="W24" s="373">
        <v>0</v>
      </c>
      <c r="X24" s="373">
        <v>0</v>
      </c>
    </row>
    <row r="25" spans="2:26" ht="12.75" customHeight="1" x14ac:dyDescent="0.15">
      <c r="B25" s="407">
        <v>40906</v>
      </c>
      <c r="C25" s="408"/>
      <c r="D25" s="408">
        <v>40906</v>
      </c>
      <c r="E25" s="373">
        <v>0</v>
      </c>
      <c r="F25" s="373">
        <v>0</v>
      </c>
      <c r="G25" s="373">
        <v>0</v>
      </c>
      <c r="H25" s="373">
        <v>5352</v>
      </c>
      <c r="I25" s="373">
        <v>0</v>
      </c>
      <c r="J25" s="373">
        <v>0</v>
      </c>
      <c r="K25" s="373">
        <v>0</v>
      </c>
      <c r="L25" s="373">
        <v>14.1</v>
      </c>
      <c r="M25" s="373">
        <v>0</v>
      </c>
      <c r="N25" s="373">
        <v>0</v>
      </c>
      <c r="O25" s="373">
        <v>0</v>
      </c>
      <c r="P25" s="373">
        <v>99.1</v>
      </c>
      <c r="Q25" s="373">
        <v>0</v>
      </c>
      <c r="R25" s="373">
        <v>0</v>
      </c>
      <c r="S25" s="373">
        <v>0</v>
      </c>
      <c r="T25" s="373">
        <v>3405.9</v>
      </c>
      <c r="U25" s="373">
        <v>0</v>
      </c>
      <c r="V25" s="373">
        <v>0</v>
      </c>
      <c r="W25" s="373">
        <v>0</v>
      </c>
      <c r="X25" s="373">
        <v>0</v>
      </c>
    </row>
    <row r="26" spans="2:26" ht="12.75" customHeight="1" x14ac:dyDescent="0.15">
      <c r="B26" s="301"/>
      <c r="C26" s="309" t="s">
        <v>0</v>
      </c>
      <c r="D26" s="365"/>
      <c r="E26" s="285" t="s">
        <v>218</v>
      </c>
      <c r="F26" s="394"/>
      <c r="G26" s="394"/>
      <c r="H26" s="394"/>
      <c r="I26" s="285" t="s">
        <v>219</v>
      </c>
      <c r="J26" s="394"/>
      <c r="K26" s="394"/>
      <c r="L26" s="394"/>
      <c r="M26" s="285" t="s">
        <v>220</v>
      </c>
      <c r="N26" s="394"/>
      <c r="O26" s="394"/>
      <c r="P26" s="394"/>
      <c r="Q26" s="285" t="s">
        <v>221</v>
      </c>
      <c r="R26" s="394"/>
      <c r="S26" s="394"/>
      <c r="T26" s="394"/>
      <c r="U26" s="285" t="s">
        <v>222</v>
      </c>
      <c r="V26" s="394"/>
      <c r="W26" s="394"/>
      <c r="X26" s="300"/>
    </row>
    <row r="27" spans="2:26" ht="12.75" customHeight="1" x14ac:dyDescent="0.15">
      <c r="B27" s="301"/>
      <c r="C27" s="295"/>
      <c r="D27" s="306"/>
      <c r="E27" s="295"/>
      <c r="F27" s="296"/>
      <c r="G27" s="296"/>
      <c r="H27" s="296"/>
      <c r="I27" s="295"/>
      <c r="J27" s="296"/>
      <c r="K27" s="296"/>
      <c r="L27" s="296"/>
      <c r="M27" s="295"/>
      <c r="N27" s="296"/>
      <c r="O27" s="296"/>
      <c r="P27" s="296"/>
      <c r="Q27" s="295"/>
      <c r="R27" s="296"/>
      <c r="S27" s="296"/>
      <c r="T27" s="296"/>
      <c r="U27" s="295"/>
      <c r="V27" s="296"/>
      <c r="W27" s="296"/>
      <c r="X27" s="306"/>
    </row>
    <row r="28" spans="2:26" ht="12.75" customHeight="1" x14ac:dyDescent="0.15">
      <c r="B28" s="301" t="s">
        <v>4</v>
      </c>
      <c r="C28" s="207"/>
      <c r="E28" s="292" t="s">
        <v>5</v>
      </c>
      <c r="F28" s="293" t="s">
        <v>6</v>
      </c>
      <c r="G28" s="294" t="s">
        <v>7</v>
      </c>
      <c r="H28" s="293" t="s">
        <v>8</v>
      </c>
      <c r="I28" s="292" t="s">
        <v>5</v>
      </c>
      <c r="J28" s="293" t="s">
        <v>6</v>
      </c>
      <c r="K28" s="294" t="s">
        <v>7</v>
      </c>
      <c r="L28" s="293" t="s">
        <v>8</v>
      </c>
      <c r="M28" s="292" t="s">
        <v>5</v>
      </c>
      <c r="N28" s="293" t="s">
        <v>6</v>
      </c>
      <c r="O28" s="294" t="s">
        <v>7</v>
      </c>
      <c r="P28" s="293" t="s">
        <v>8</v>
      </c>
      <c r="Q28" s="292" t="s">
        <v>5</v>
      </c>
      <c r="R28" s="293" t="s">
        <v>6</v>
      </c>
      <c r="S28" s="294" t="s">
        <v>7</v>
      </c>
      <c r="T28" s="293" t="s">
        <v>8</v>
      </c>
      <c r="U28" s="292" t="s">
        <v>5</v>
      </c>
      <c r="V28" s="293" t="s">
        <v>6</v>
      </c>
      <c r="W28" s="294" t="s">
        <v>7</v>
      </c>
      <c r="X28" s="293" t="s">
        <v>8</v>
      </c>
    </row>
    <row r="29" spans="2:26" ht="12.75" customHeight="1" x14ac:dyDescent="0.15">
      <c r="B29" s="295"/>
      <c r="C29" s="296"/>
      <c r="D29" s="296"/>
      <c r="E29" s="297"/>
      <c r="F29" s="298"/>
      <c r="G29" s="299" t="s">
        <v>9</v>
      </c>
      <c r="H29" s="298"/>
      <c r="I29" s="297"/>
      <c r="J29" s="298"/>
      <c r="K29" s="299" t="s">
        <v>9</v>
      </c>
      <c r="L29" s="298"/>
      <c r="M29" s="297"/>
      <c r="N29" s="298"/>
      <c r="O29" s="299" t="s">
        <v>9</v>
      </c>
      <c r="P29" s="298"/>
      <c r="Q29" s="297"/>
      <c r="R29" s="298"/>
      <c r="S29" s="299" t="s">
        <v>9</v>
      </c>
      <c r="T29" s="298"/>
      <c r="U29" s="297"/>
      <c r="V29" s="298"/>
      <c r="W29" s="299" t="s">
        <v>9</v>
      </c>
      <c r="X29" s="298"/>
    </row>
    <row r="30" spans="2:26" ht="12.75" customHeight="1" x14ac:dyDescent="0.15">
      <c r="B30" s="301" t="s">
        <v>42</v>
      </c>
      <c r="C30" s="207">
        <v>20</v>
      </c>
      <c r="D30" s="283" t="s">
        <v>66</v>
      </c>
      <c r="E30" s="292" t="s">
        <v>194</v>
      </c>
      <c r="F30" s="395" t="s">
        <v>194</v>
      </c>
      <c r="G30" s="294" t="s">
        <v>194</v>
      </c>
      <c r="H30" s="395" t="s">
        <v>194</v>
      </c>
      <c r="I30" s="292" t="s">
        <v>194</v>
      </c>
      <c r="J30" s="395" t="s">
        <v>194</v>
      </c>
      <c r="K30" s="294" t="s">
        <v>194</v>
      </c>
      <c r="L30" s="395" t="s">
        <v>194</v>
      </c>
      <c r="M30" s="301">
        <v>840</v>
      </c>
      <c r="N30" s="302">
        <v>1455</v>
      </c>
      <c r="O30" s="207">
        <v>1024</v>
      </c>
      <c r="P30" s="302">
        <v>248815</v>
      </c>
      <c r="Q30" s="301">
        <v>662</v>
      </c>
      <c r="R30" s="302">
        <v>998</v>
      </c>
      <c r="S30" s="207">
        <v>785</v>
      </c>
      <c r="T30" s="302">
        <v>2642904</v>
      </c>
      <c r="U30" s="301">
        <v>662</v>
      </c>
      <c r="V30" s="302">
        <v>945</v>
      </c>
      <c r="W30" s="207">
        <v>755</v>
      </c>
      <c r="X30" s="302">
        <v>1282993</v>
      </c>
    </row>
    <row r="31" spans="2:26" ht="12.75" customHeight="1" x14ac:dyDescent="0.15">
      <c r="B31" s="301"/>
      <c r="C31" s="207">
        <v>21</v>
      </c>
      <c r="D31" s="207"/>
      <c r="E31" s="373">
        <v>0</v>
      </c>
      <c r="F31" s="373">
        <v>0</v>
      </c>
      <c r="G31" s="373">
        <v>0</v>
      </c>
      <c r="H31" s="373">
        <v>0</v>
      </c>
      <c r="I31" s="373">
        <v>0</v>
      </c>
      <c r="J31" s="373">
        <v>0</v>
      </c>
      <c r="K31" s="373">
        <v>0</v>
      </c>
      <c r="L31" s="373">
        <v>0</v>
      </c>
      <c r="M31" s="301">
        <v>683</v>
      </c>
      <c r="N31" s="302">
        <v>1136</v>
      </c>
      <c r="O31" s="207">
        <v>886</v>
      </c>
      <c r="P31" s="302">
        <v>452033</v>
      </c>
      <c r="Q31" s="301">
        <v>578</v>
      </c>
      <c r="R31" s="302">
        <v>982</v>
      </c>
      <c r="S31" s="207">
        <v>702</v>
      </c>
      <c r="T31" s="302">
        <v>2248811</v>
      </c>
      <c r="U31" s="301">
        <v>588</v>
      </c>
      <c r="V31" s="302">
        <v>945</v>
      </c>
      <c r="W31" s="207">
        <v>699</v>
      </c>
      <c r="X31" s="302">
        <v>1120018</v>
      </c>
    </row>
    <row r="32" spans="2:26" ht="12.75" customHeight="1" x14ac:dyDescent="0.15">
      <c r="B32" s="295"/>
      <c r="C32" s="296">
        <v>22</v>
      </c>
      <c r="D32" s="306"/>
      <c r="E32" s="398">
        <v>0</v>
      </c>
      <c r="F32" s="398">
        <v>0</v>
      </c>
      <c r="G32" s="398">
        <v>0</v>
      </c>
      <c r="H32" s="398">
        <v>0</v>
      </c>
      <c r="I32" s="398">
        <v>0</v>
      </c>
      <c r="J32" s="398">
        <v>0</v>
      </c>
      <c r="K32" s="398">
        <v>0</v>
      </c>
      <c r="L32" s="398">
        <v>0</v>
      </c>
      <c r="M32" s="307">
        <v>650</v>
      </c>
      <c r="N32" s="307">
        <v>1200</v>
      </c>
      <c r="O32" s="307">
        <v>954</v>
      </c>
      <c r="P32" s="307">
        <v>289944.8</v>
      </c>
      <c r="Q32" s="307">
        <v>550</v>
      </c>
      <c r="R32" s="307">
        <v>950</v>
      </c>
      <c r="S32" s="307">
        <v>698</v>
      </c>
      <c r="T32" s="307">
        <v>2132498.7000000002</v>
      </c>
      <c r="U32" s="307">
        <v>550</v>
      </c>
      <c r="V32" s="307">
        <v>933.4</v>
      </c>
      <c r="W32" s="307">
        <v>702</v>
      </c>
      <c r="X32" s="307">
        <v>1067358.8</v>
      </c>
    </row>
    <row r="33" spans="2:24" ht="12.75" customHeight="1" x14ac:dyDescent="0.15">
      <c r="B33" s="301" t="s">
        <v>74</v>
      </c>
      <c r="C33" s="207">
        <v>4</v>
      </c>
      <c r="D33" s="304" t="s">
        <v>79</v>
      </c>
      <c r="E33" s="373">
        <v>0</v>
      </c>
      <c r="F33" s="373">
        <v>0</v>
      </c>
      <c r="G33" s="373">
        <v>0</v>
      </c>
      <c r="H33" s="373">
        <v>0</v>
      </c>
      <c r="I33" s="373">
        <v>0</v>
      </c>
      <c r="J33" s="373">
        <v>0</v>
      </c>
      <c r="K33" s="373">
        <v>0</v>
      </c>
      <c r="L33" s="373">
        <v>0</v>
      </c>
      <c r="M33" s="302">
        <v>840</v>
      </c>
      <c r="N33" s="302">
        <v>1157.94</v>
      </c>
      <c r="O33" s="302">
        <v>1023.0545905370984</v>
      </c>
      <c r="P33" s="302">
        <v>17833.099999999999</v>
      </c>
      <c r="Q33" s="302">
        <v>661.5</v>
      </c>
      <c r="R33" s="302">
        <v>1003.0649999999999</v>
      </c>
      <c r="S33" s="302">
        <v>797.60510741853761</v>
      </c>
      <c r="T33" s="302">
        <v>139206.9</v>
      </c>
      <c r="U33" s="302">
        <v>661.5</v>
      </c>
      <c r="V33" s="302">
        <v>966</v>
      </c>
      <c r="W33" s="302">
        <v>783.76103431580816</v>
      </c>
      <c r="X33" s="304">
        <v>71921.100000000006</v>
      </c>
    </row>
    <row r="34" spans="2:24" ht="12.75" customHeight="1" x14ac:dyDescent="0.15">
      <c r="B34" s="301"/>
      <c r="C34" s="207">
        <v>5</v>
      </c>
      <c r="D34" s="304"/>
      <c r="E34" s="373">
        <v>0</v>
      </c>
      <c r="F34" s="373">
        <v>0</v>
      </c>
      <c r="G34" s="373">
        <v>0</v>
      </c>
      <c r="H34" s="373">
        <v>0</v>
      </c>
      <c r="I34" s="373">
        <v>0</v>
      </c>
      <c r="J34" s="373">
        <v>0</v>
      </c>
      <c r="K34" s="373">
        <v>0</v>
      </c>
      <c r="L34" s="373">
        <v>0</v>
      </c>
      <c r="M34" s="302">
        <v>840</v>
      </c>
      <c r="N34" s="302">
        <v>1225.3500000000001</v>
      </c>
      <c r="O34" s="302">
        <v>1020.9990717891831</v>
      </c>
      <c r="P34" s="302">
        <v>18439.3</v>
      </c>
      <c r="Q34" s="302">
        <v>630</v>
      </c>
      <c r="R34" s="302">
        <v>970.83</v>
      </c>
      <c r="S34" s="302">
        <v>781.25550746197825</v>
      </c>
      <c r="T34" s="302">
        <v>133842</v>
      </c>
      <c r="U34" s="302">
        <v>630</v>
      </c>
      <c r="V34" s="302">
        <v>924</v>
      </c>
      <c r="W34" s="302">
        <v>761.77535916708598</v>
      </c>
      <c r="X34" s="304">
        <v>72899.7</v>
      </c>
    </row>
    <row r="35" spans="2:24" ht="12.75" customHeight="1" x14ac:dyDescent="0.15">
      <c r="B35" s="301"/>
      <c r="C35" s="207">
        <v>6</v>
      </c>
      <c r="D35" s="304"/>
      <c r="E35" s="373">
        <v>0</v>
      </c>
      <c r="F35" s="373">
        <v>0</v>
      </c>
      <c r="G35" s="373">
        <v>0</v>
      </c>
      <c r="H35" s="373">
        <v>0</v>
      </c>
      <c r="I35" s="373">
        <v>0</v>
      </c>
      <c r="J35" s="373">
        <v>0</v>
      </c>
      <c r="K35" s="373">
        <v>0</v>
      </c>
      <c r="L35" s="373">
        <v>0</v>
      </c>
      <c r="M35" s="302">
        <v>787.5</v>
      </c>
      <c r="N35" s="302">
        <v>1157.94</v>
      </c>
      <c r="O35" s="302">
        <v>982.42841483979726</v>
      </c>
      <c r="P35" s="302">
        <v>15507.9</v>
      </c>
      <c r="Q35" s="302">
        <v>609</v>
      </c>
      <c r="R35" s="302">
        <v>1003.0649999999999</v>
      </c>
      <c r="S35" s="302">
        <v>759.00887173235878</v>
      </c>
      <c r="T35" s="302">
        <v>132854.5</v>
      </c>
      <c r="U35" s="302">
        <v>609</v>
      </c>
      <c r="V35" s="302">
        <v>997.5</v>
      </c>
      <c r="W35" s="302">
        <v>745.64864284618943</v>
      </c>
      <c r="X35" s="304">
        <v>82208.3</v>
      </c>
    </row>
    <row r="36" spans="2:24" ht="12.75" customHeight="1" x14ac:dyDescent="0.15">
      <c r="B36" s="301"/>
      <c r="C36" s="207">
        <v>7</v>
      </c>
      <c r="D36" s="304"/>
      <c r="E36" s="373">
        <v>0</v>
      </c>
      <c r="F36" s="373">
        <v>0</v>
      </c>
      <c r="G36" s="373">
        <v>0</v>
      </c>
      <c r="H36" s="373">
        <v>0</v>
      </c>
      <c r="I36" s="373">
        <v>0</v>
      </c>
      <c r="J36" s="373">
        <v>0</v>
      </c>
      <c r="K36" s="373">
        <v>0</v>
      </c>
      <c r="L36" s="373">
        <v>0</v>
      </c>
      <c r="M36" s="302">
        <v>787.5</v>
      </c>
      <c r="N36" s="302">
        <v>1158.1500000000001</v>
      </c>
      <c r="O36" s="302">
        <v>932.8665182020635</v>
      </c>
      <c r="P36" s="302">
        <v>15572.2</v>
      </c>
      <c r="Q36" s="302">
        <v>609</v>
      </c>
      <c r="R36" s="302">
        <v>992.25</v>
      </c>
      <c r="S36" s="302">
        <v>733.7140135396271</v>
      </c>
      <c r="T36" s="302">
        <v>115158.8</v>
      </c>
      <c r="U36" s="302">
        <v>602.70000000000005</v>
      </c>
      <c r="V36" s="302">
        <v>924</v>
      </c>
      <c r="W36" s="302">
        <v>711.73841962736583</v>
      </c>
      <c r="X36" s="304">
        <v>47888.2</v>
      </c>
    </row>
    <row r="37" spans="2:24" ht="12.75" customHeight="1" x14ac:dyDescent="0.15">
      <c r="B37" s="301"/>
      <c r="C37" s="207">
        <v>8</v>
      </c>
      <c r="D37" s="304"/>
      <c r="E37" s="373">
        <v>0</v>
      </c>
      <c r="F37" s="373">
        <v>0</v>
      </c>
      <c r="G37" s="373">
        <v>0</v>
      </c>
      <c r="H37" s="373">
        <v>0</v>
      </c>
      <c r="I37" s="373">
        <v>0</v>
      </c>
      <c r="J37" s="373">
        <v>0</v>
      </c>
      <c r="K37" s="373">
        <v>0</v>
      </c>
      <c r="L37" s="373">
        <v>0</v>
      </c>
      <c r="M37" s="302">
        <v>787.5</v>
      </c>
      <c r="N37" s="302">
        <v>1157.94</v>
      </c>
      <c r="O37" s="302">
        <v>957.2313702743279</v>
      </c>
      <c r="P37" s="302">
        <v>17632.2</v>
      </c>
      <c r="Q37" s="302">
        <v>656.25</v>
      </c>
      <c r="R37" s="302">
        <v>945</v>
      </c>
      <c r="S37" s="302">
        <v>765.04641886297361</v>
      </c>
      <c r="T37" s="302">
        <v>166271.70000000001</v>
      </c>
      <c r="U37" s="302">
        <v>630</v>
      </c>
      <c r="V37" s="302">
        <v>924</v>
      </c>
      <c r="W37" s="302">
        <v>725.13406459475937</v>
      </c>
      <c r="X37" s="304">
        <v>80182.200000000012</v>
      </c>
    </row>
    <row r="38" spans="2:24" ht="12.75" customHeight="1" x14ac:dyDescent="0.15">
      <c r="B38" s="301"/>
      <c r="C38" s="207">
        <v>9</v>
      </c>
      <c r="D38" s="304"/>
      <c r="E38" s="373">
        <v>0</v>
      </c>
      <c r="F38" s="373">
        <v>0</v>
      </c>
      <c r="G38" s="373">
        <v>0</v>
      </c>
      <c r="H38" s="373">
        <v>0</v>
      </c>
      <c r="I38" s="373">
        <v>0</v>
      </c>
      <c r="J38" s="373">
        <v>0</v>
      </c>
      <c r="K38" s="373">
        <v>0</v>
      </c>
      <c r="L38" s="373">
        <v>0</v>
      </c>
      <c r="M38" s="302">
        <v>819</v>
      </c>
      <c r="N38" s="302">
        <v>1138.2</v>
      </c>
      <c r="O38" s="302">
        <v>943.90109898314222</v>
      </c>
      <c r="P38" s="302">
        <v>12979</v>
      </c>
      <c r="Q38" s="302">
        <v>656.25</v>
      </c>
      <c r="R38" s="302">
        <v>840</v>
      </c>
      <c r="S38" s="302">
        <v>723.70800986897621</v>
      </c>
      <c r="T38" s="302">
        <v>176951.5</v>
      </c>
      <c r="U38" s="302">
        <v>630</v>
      </c>
      <c r="V38" s="302">
        <v>840</v>
      </c>
      <c r="W38" s="302">
        <v>717.77234583108782</v>
      </c>
      <c r="X38" s="304">
        <v>111170.29999999999</v>
      </c>
    </row>
    <row r="39" spans="2:24" ht="12.75" customHeight="1" x14ac:dyDescent="0.15">
      <c r="B39" s="301"/>
      <c r="C39" s="207">
        <v>10</v>
      </c>
      <c r="D39" s="304"/>
      <c r="E39" s="373">
        <v>0</v>
      </c>
      <c r="F39" s="373">
        <v>0</v>
      </c>
      <c r="G39" s="373">
        <v>0</v>
      </c>
      <c r="H39" s="373">
        <v>0</v>
      </c>
      <c r="I39" s="373">
        <v>0</v>
      </c>
      <c r="J39" s="373">
        <v>0</v>
      </c>
      <c r="K39" s="373">
        <v>0</v>
      </c>
      <c r="L39" s="373">
        <v>0</v>
      </c>
      <c r="M39" s="302">
        <v>840</v>
      </c>
      <c r="N39" s="302">
        <v>1176</v>
      </c>
      <c r="O39" s="302">
        <v>948.41947800869991</v>
      </c>
      <c r="P39" s="302">
        <v>16892.7</v>
      </c>
      <c r="Q39" s="302">
        <v>682.5</v>
      </c>
      <c r="R39" s="302">
        <v>840</v>
      </c>
      <c r="S39" s="302">
        <v>727.45533233701201</v>
      </c>
      <c r="T39" s="302">
        <v>196839.2</v>
      </c>
      <c r="U39" s="302">
        <v>630</v>
      </c>
      <c r="V39" s="302">
        <v>812.7</v>
      </c>
      <c r="W39" s="302">
        <v>700.93039234268429</v>
      </c>
      <c r="X39" s="304">
        <v>80647.3</v>
      </c>
    </row>
    <row r="40" spans="2:24" ht="12.75" customHeight="1" x14ac:dyDescent="0.15">
      <c r="B40" s="301"/>
      <c r="C40" s="207">
        <v>11</v>
      </c>
      <c r="D40" s="304"/>
      <c r="E40" s="373">
        <v>0</v>
      </c>
      <c r="F40" s="373">
        <v>0</v>
      </c>
      <c r="G40" s="373">
        <v>0</v>
      </c>
      <c r="H40" s="373">
        <v>0</v>
      </c>
      <c r="I40" s="373">
        <v>0</v>
      </c>
      <c r="J40" s="373">
        <v>0</v>
      </c>
      <c r="K40" s="373">
        <v>0</v>
      </c>
      <c r="L40" s="373">
        <v>0</v>
      </c>
      <c r="M40" s="302">
        <v>840</v>
      </c>
      <c r="N40" s="302">
        <v>1176</v>
      </c>
      <c r="O40" s="302">
        <v>953.87062757201659</v>
      </c>
      <c r="P40" s="302">
        <v>19918.400000000001</v>
      </c>
      <c r="Q40" s="302">
        <v>672</v>
      </c>
      <c r="R40" s="302">
        <v>840</v>
      </c>
      <c r="S40" s="302">
        <v>731.5357591799667</v>
      </c>
      <c r="T40" s="302">
        <v>144910.5</v>
      </c>
      <c r="U40" s="302">
        <v>639.97500000000002</v>
      </c>
      <c r="V40" s="302">
        <v>735</v>
      </c>
      <c r="W40" s="302">
        <v>681.46760168889273</v>
      </c>
      <c r="X40" s="304">
        <v>79778.5</v>
      </c>
    </row>
    <row r="41" spans="2:24" ht="12.75" customHeight="1" x14ac:dyDescent="0.15">
      <c r="B41" s="295"/>
      <c r="C41" s="296">
        <v>12</v>
      </c>
      <c r="D41" s="306"/>
      <c r="E41" s="398">
        <v>0</v>
      </c>
      <c r="F41" s="398">
        <v>0</v>
      </c>
      <c r="G41" s="398">
        <v>0</v>
      </c>
      <c r="H41" s="398">
        <v>78.8</v>
      </c>
      <c r="I41" s="398">
        <v>0</v>
      </c>
      <c r="J41" s="398">
        <v>0</v>
      </c>
      <c r="K41" s="398">
        <v>0</v>
      </c>
      <c r="L41" s="398">
        <v>300</v>
      </c>
      <c r="M41" s="307">
        <v>787.5</v>
      </c>
      <c r="N41" s="307">
        <v>1187.0250000000001</v>
      </c>
      <c r="O41" s="307">
        <v>956.16075749062645</v>
      </c>
      <c r="P41" s="307">
        <v>21574.6</v>
      </c>
      <c r="Q41" s="307">
        <v>661.5</v>
      </c>
      <c r="R41" s="307">
        <v>840</v>
      </c>
      <c r="S41" s="307">
        <v>731.4063109930313</v>
      </c>
      <c r="T41" s="307">
        <v>126672.6</v>
      </c>
      <c r="U41" s="307">
        <v>630</v>
      </c>
      <c r="V41" s="307">
        <v>735</v>
      </c>
      <c r="W41" s="307">
        <v>677.2894913264148</v>
      </c>
      <c r="X41" s="306">
        <v>76165.7</v>
      </c>
    </row>
    <row r="42" spans="2:24" ht="12.75" customHeight="1" x14ac:dyDescent="0.15">
      <c r="B42" s="400" t="s">
        <v>217</v>
      </c>
      <c r="C42" s="401"/>
      <c r="D42" s="402"/>
      <c r="E42" s="292"/>
      <c r="F42" s="395"/>
      <c r="G42" s="294"/>
      <c r="H42" s="395"/>
      <c r="I42" s="292"/>
      <c r="J42" s="395"/>
      <c r="K42" s="294"/>
      <c r="L42" s="395"/>
      <c r="M42" s="301"/>
      <c r="N42" s="302"/>
      <c r="O42" s="207"/>
      <c r="P42" s="302"/>
      <c r="Q42" s="301"/>
      <c r="R42" s="302"/>
      <c r="S42" s="207"/>
      <c r="T42" s="302"/>
      <c r="U42" s="301"/>
      <c r="V42" s="302"/>
      <c r="W42" s="207"/>
      <c r="X42" s="302"/>
    </row>
    <row r="43" spans="2:24" ht="12.75" customHeight="1" x14ac:dyDescent="0.15">
      <c r="B43" s="403">
        <v>40878</v>
      </c>
      <c r="C43" s="404"/>
      <c r="D43" s="405">
        <v>40892</v>
      </c>
      <c r="E43" s="373">
        <v>0</v>
      </c>
      <c r="F43" s="373">
        <v>0</v>
      </c>
      <c r="G43" s="373">
        <v>0</v>
      </c>
      <c r="H43" s="373">
        <v>0</v>
      </c>
      <c r="I43" s="373">
        <v>0</v>
      </c>
      <c r="J43" s="373">
        <v>0</v>
      </c>
      <c r="K43" s="373">
        <v>0</v>
      </c>
      <c r="L43" s="373">
        <v>0</v>
      </c>
      <c r="M43" s="366">
        <v>787.5</v>
      </c>
      <c r="N43" s="366">
        <v>1176</v>
      </c>
      <c r="O43" s="366">
        <v>956.31746456105486</v>
      </c>
      <c r="P43" s="302">
        <v>12014.4</v>
      </c>
      <c r="Q43" s="366">
        <v>661.5</v>
      </c>
      <c r="R43" s="366">
        <v>840</v>
      </c>
      <c r="S43" s="366">
        <v>729.92488823276881</v>
      </c>
      <c r="T43" s="302">
        <v>72098.600000000006</v>
      </c>
      <c r="U43" s="366">
        <v>640.5</v>
      </c>
      <c r="V43" s="366">
        <v>735</v>
      </c>
      <c r="W43" s="366">
        <v>682.93647762394141</v>
      </c>
      <c r="X43" s="302">
        <v>31107.200000000001</v>
      </c>
    </row>
    <row r="44" spans="2:24" ht="12.75" customHeight="1" x14ac:dyDescent="0.15">
      <c r="B44" s="403">
        <v>40893</v>
      </c>
      <c r="C44" s="404"/>
      <c r="D44" s="406">
        <v>40905</v>
      </c>
      <c r="E44" s="373">
        <v>0</v>
      </c>
      <c r="F44" s="373">
        <v>0</v>
      </c>
      <c r="G44" s="373">
        <v>0</v>
      </c>
      <c r="H44" s="373">
        <v>0</v>
      </c>
      <c r="I44" s="373">
        <v>0</v>
      </c>
      <c r="J44" s="373">
        <v>0</v>
      </c>
      <c r="K44" s="373">
        <v>0</v>
      </c>
      <c r="L44" s="373">
        <v>0</v>
      </c>
      <c r="M44" s="301">
        <v>840</v>
      </c>
      <c r="N44" s="302">
        <v>1187.0250000000001</v>
      </c>
      <c r="O44" s="207">
        <v>954.30446310207674</v>
      </c>
      <c r="P44" s="302">
        <v>7849</v>
      </c>
      <c r="Q44" s="301">
        <v>672</v>
      </c>
      <c r="R44" s="302">
        <v>840</v>
      </c>
      <c r="S44" s="207">
        <v>735.0123094958966</v>
      </c>
      <c r="T44" s="302">
        <v>51151.5</v>
      </c>
      <c r="U44" s="301">
        <v>630</v>
      </c>
      <c r="V44" s="302">
        <v>735</v>
      </c>
      <c r="W44" s="207">
        <v>672.62791348899611</v>
      </c>
      <c r="X44" s="302">
        <v>43853.3</v>
      </c>
    </row>
    <row r="45" spans="2:24" ht="12.75" customHeight="1" x14ac:dyDescent="0.15">
      <c r="B45" s="407">
        <v>40906</v>
      </c>
      <c r="C45" s="408"/>
      <c r="D45" s="408">
        <v>40906</v>
      </c>
      <c r="E45" s="398">
        <v>0</v>
      </c>
      <c r="F45" s="398">
        <v>0</v>
      </c>
      <c r="G45" s="398">
        <v>0</v>
      </c>
      <c r="H45" s="398">
        <v>78.8</v>
      </c>
      <c r="I45" s="398">
        <v>0</v>
      </c>
      <c r="J45" s="398">
        <v>0</v>
      </c>
      <c r="K45" s="398">
        <v>0</v>
      </c>
      <c r="L45" s="398">
        <v>300</v>
      </c>
      <c r="M45" s="377">
        <v>0</v>
      </c>
      <c r="N45" s="377">
        <v>0</v>
      </c>
      <c r="O45" s="377">
        <v>0</v>
      </c>
      <c r="P45" s="307">
        <v>1711.2</v>
      </c>
      <c r="Q45" s="377">
        <v>0</v>
      </c>
      <c r="R45" s="377">
        <v>0</v>
      </c>
      <c r="S45" s="377">
        <v>0</v>
      </c>
      <c r="T45" s="307">
        <v>3422.5</v>
      </c>
      <c r="U45" s="377">
        <v>0</v>
      </c>
      <c r="V45" s="377">
        <v>0</v>
      </c>
      <c r="W45" s="377">
        <v>0</v>
      </c>
      <c r="X45" s="307">
        <v>1205.2</v>
      </c>
    </row>
    <row r="46" spans="2:24" ht="6" customHeight="1" x14ac:dyDescent="0.15"/>
    <row r="47" spans="2:24" ht="12.75" customHeight="1" x14ac:dyDescent="0.15">
      <c r="B47" s="313" t="s">
        <v>31</v>
      </c>
      <c r="C47" s="283" t="s">
        <v>223</v>
      </c>
      <c r="L47" s="354" t="s">
        <v>224</v>
      </c>
      <c r="M47" s="283" t="s">
        <v>225</v>
      </c>
    </row>
    <row r="48" spans="2:24" ht="12.75" customHeight="1" x14ac:dyDescent="0.15">
      <c r="B48" s="354" t="s">
        <v>29</v>
      </c>
      <c r="C48" s="283" t="s">
        <v>226</v>
      </c>
      <c r="M48" s="283" t="s">
        <v>227</v>
      </c>
    </row>
    <row r="49" spans="2:24" ht="12.75" customHeight="1" x14ac:dyDescent="0.15">
      <c r="B49" s="354" t="s">
        <v>228</v>
      </c>
      <c r="C49" s="283" t="s">
        <v>35</v>
      </c>
      <c r="M49" s="354"/>
    </row>
    <row r="50" spans="2:24" x14ac:dyDescent="0.15">
      <c r="B50" s="354"/>
    </row>
    <row r="52" spans="2:24" x14ac:dyDescent="0.15"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</row>
  </sheetData>
  <phoneticPr fontId="7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&amp;C-19-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52"/>
  <sheetViews>
    <sheetView zoomScale="75" zoomScaleNormal="75" workbookViewId="0"/>
  </sheetViews>
  <sheetFormatPr defaultColWidth="7.5" defaultRowHeight="12" x14ac:dyDescent="0.15"/>
  <cols>
    <col min="1" max="1" width="1" style="283" customWidth="1"/>
    <col min="2" max="2" width="6" style="283" customWidth="1"/>
    <col min="3" max="3" width="2.625" style="283" customWidth="1"/>
    <col min="4" max="6" width="5.5" style="283" customWidth="1"/>
    <col min="7" max="7" width="5.875" style="283" customWidth="1"/>
    <col min="8" max="8" width="7.75" style="283" customWidth="1"/>
    <col min="9" max="11" width="5.875" style="283" customWidth="1"/>
    <col min="12" max="12" width="7.75" style="283" customWidth="1"/>
    <col min="13" max="14" width="5.75" style="283" customWidth="1"/>
    <col min="15" max="15" width="5.875" style="283" customWidth="1"/>
    <col min="16" max="16" width="7.625" style="283" customWidth="1"/>
    <col min="17" max="17" width="5.5" style="283" customWidth="1"/>
    <col min="18" max="18" width="5.75" style="283" customWidth="1"/>
    <col min="19" max="19" width="5.875" style="283" customWidth="1"/>
    <col min="20" max="20" width="7.625" style="283" customWidth="1"/>
    <col min="21" max="23" width="5.875" style="283" customWidth="1"/>
    <col min="24" max="24" width="8" style="283" customWidth="1"/>
    <col min="25" max="16384" width="7.5" style="283"/>
  </cols>
  <sheetData>
    <row r="2" spans="2:26" x14ac:dyDescent="0.15">
      <c r="B2" s="283" t="s">
        <v>229</v>
      </c>
    </row>
    <row r="3" spans="2:26" x14ac:dyDescent="0.15">
      <c r="X3" s="284" t="s">
        <v>10</v>
      </c>
    </row>
    <row r="4" spans="2:26" ht="6" customHeight="1" x14ac:dyDescent="0.15"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</row>
    <row r="5" spans="2:26" x14ac:dyDescent="0.15">
      <c r="B5" s="301"/>
      <c r="C5" s="309" t="s">
        <v>0</v>
      </c>
      <c r="D5" s="365"/>
      <c r="E5" s="409" t="s">
        <v>230</v>
      </c>
      <c r="F5" s="410"/>
      <c r="G5" s="410"/>
      <c r="H5" s="411"/>
      <c r="I5" s="285" t="s">
        <v>231</v>
      </c>
      <c r="J5" s="394"/>
      <c r="K5" s="394"/>
      <c r="L5" s="300"/>
      <c r="M5" s="285" t="s">
        <v>232</v>
      </c>
      <c r="N5" s="394"/>
      <c r="O5" s="394"/>
      <c r="P5" s="300"/>
      <c r="Q5" s="285" t="s">
        <v>233</v>
      </c>
      <c r="R5" s="394"/>
      <c r="S5" s="394"/>
      <c r="T5" s="300"/>
      <c r="U5" s="285" t="s">
        <v>234</v>
      </c>
      <c r="V5" s="394"/>
      <c r="W5" s="394"/>
      <c r="X5" s="300"/>
    </row>
    <row r="6" spans="2:26" x14ac:dyDescent="0.15">
      <c r="B6" s="301"/>
      <c r="C6" s="295"/>
      <c r="D6" s="306"/>
      <c r="E6" s="412"/>
      <c r="F6" s="413"/>
      <c r="G6" s="413"/>
      <c r="H6" s="414"/>
      <c r="I6" s="295"/>
      <c r="J6" s="296"/>
      <c r="K6" s="296"/>
      <c r="L6" s="306"/>
      <c r="M6" s="295"/>
      <c r="N6" s="296"/>
      <c r="O6" s="296"/>
      <c r="P6" s="306"/>
      <c r="Q6" s="295"/>
      <c r="R6" s="296"/>
      <c r="S6" s="296"/>
      <c r="T6" s="306"/>
      <c r="U6" s="295"/>
      <c r="V6" s="296"/>
      <c r="W6" s="296"/>
      <c r="X6" s="306"/>
    </row>
    <row r="7" spans="2:26" ht="12.75" customHeight="1" x14ac:dyDescent="0.15">
      <c r="B7" s="301" t="s">
        <v>4</v>
      </c>
      <c r="C7" s="207"/>
      <c r="E7" s="292" t="s">
        <v>5</v>
      </c>
      <c r="F7" s="293" t="s">
        <v>6</v>
      </c>
      <c r="G7" s="294" t="s">
        <v>7</v>
      </c>
      <c r="H7" s="293" t="s">
        <v>8</v>
      </c>
      <c r="I7" s="301" t="s">
        <v>5</v>
      </c>
      <c r="J7" s="415" t="s">
        <v>6</v>
      </c>
      <c r="K7" s="207" t="s">
        <v>7</v>
      </c>
      <c r="L7" s="415" t="s">
        <v>8</v>
      </c>
      <c r="M7" s="301" t="s">
        <v>5</v>
      </c>
      <c r="N7" s="415" t="s">
        <v>6</v>
      </c>
      <c r="O7" s="207" t="s">
        <v>7</v>
      </c>
      <c r="P7" s="415" t="s">
        <v>8</v>
      </c>
      <c r="Q7" s="301" t="s">
        <v>5</v>
      </c>
      <c r="R7" s="415" t="s">
        <v>6</v>
      </c>
      <c r="S7" s="207" t="s">
        <v>7</v>
      </c>
      <c r="T7" s="415" t="s">
        <v>8</v>
      </c>
      <c r="U7" s="301" t="s">
        <v>5</v>
      </c>
      <c r="V7" s="415" t="s">
        <v>6</v>
      </c>
      <c r="W7" s="207" t="s">
        <v>7</v>
      </c>
      <c r="X7" s="415" t="s">
        <v>8</v>
      </c>
      <c r="Z7" s="207"/>
    </row>
    <row r="8" spans="2:26" ht="12.75" customHeight="1" x14ac:dyDescent="0.15">
      <c r="B8" s="295"/>
      <c r="C8" s="296"/>
      <c r="D8" s="296"/>
      <c r="E8" s="297"/>
      <c r="F8" s="298"/>
      <c r="G8" s="299" t="s">
        <v>9</v>
      </c>
      <c r="H8" s="298"/>
      <c r="I8" s="295"/>
      <c r="J8" s="307"/>
      <c r="K8" s="296" t="s">
        <v>9</v>
      </c>
      <c r="L8" s="307"/>
      <c r="M8" s="295"/>
      <c r="N8" s="307"/>
      <c r="O8" s="296" t="s">
        <v>9</v>
      </c>
      <c r="P8" s="307"/>
      <c r="Q8" s="295"/>
      <c r="R8" s="307"/>
      <c r="S8" s="296" t="s">
        <v>9</v>
      </c>
      <c r="T8" s="307"/>
      <c r="U8" s="295"/>
      <c r="V8" s="307"/>
      <c r="W8" s="296" t="s">
        <v>9</v>
      </c>
      <c r="X8" s="307"/>
      <c r="Z8" s="207"/>
    </row>
    <row r="9" spans="2:26" ht="12.75" customHeight="1" x14ac:dyDescent="0.15">
      <c r="B9" s="301" t="s">
        <v>42</v>
      </c>
      <c r="C9" s="207">
        <v>20</v>
      </c>
      <c r="D9" s="283" t="s">
        <v>66</v>
      </c>
      <c r="E9" s="301">
        <v>788</v>
      </c>
      <c r="F9" s="302">
        <v>1260</v>
      </c>
      <c r="G9" s="207">
        <v>988</v>
      </c>
      <c r="H9" s="302">
        <v>291571</v>
      </c>
      <c r="I9" s="301">
        <v>1176</v>
      </c>
      <c r="J9" s="302">
        <v>2333</v>
      </c>
      <c r="K9" s="207">
        <v>1891</v>
      </c>
      <c r="L9" s="302">
        <v>292558</v>
      </c>
      <c r="M9" s="301">
        <v>1890</v>
      </c>
      <c r="N9" s="302">
        <v>2940</v>
      </c>
      <c r="O9" s="207">
        <v>2515</v>
      </c>
      <c r="P9" s="302">
        <v>720098</v>
      </c>
      <c r="Q9" s="301">
        <v>1785</v>
      </c>
      <c r="R9" s="302">
        <v>2730</v>
      </c>
      <c r="S9" s="207">
        <v>2379</v>
      </c>
      <c r="T9" s="302">
        <v>386524</v>
      </c>
      <c r="U9" s="301">
        <v>2730</v>
      </c>
      <c r="V9" s="302">
        <v>3990</v>
      </c>
      <c r="W9" s="207">
        <v>3427</v>
      </c>
      <c r="X9" s="302">
        <v>455508</v>
      </c>
      <c r="Z9" s="207"/>
    </row>
    <row r="10" spans="2:26" ht="12.75" customHeight="1" x14ac:dyDescent="0.15">
      <c r="B10" s="301"/>
      <c r="C10" s="207">
        <v>21</v>
      </c>
      <c r="D10" s="207"/>
      <c r="E10" s="301">
        <v>683</v>
      </c>
      <c r="F10" s="302">
        <v>1260</v>
      </c>
      <c r="G10" s="207">
        <v>904</v>
      </c>
      <c r="H10" s="302">
        <v>226729</v>
      </c>
      <c r="I10" s="301">
        <v>1050</v>
      </c>
      <c r="J10" s="302">
        <v>1890</v>
      </c>
      <c r="K10" s="207">
        <v>1652</v>
      </c>
      <c r="L10" s="302">
        <v>287950</v>
      </c>
      <c r="M10" s="301">
        <v>1785</v>
      </c>
      <c r="N10" s="302">
        <v>2730</v>
      </c>
      <c r="O10" s="207">
        <v>2177</v>
      </c>
      <c r="P10" s="302">
        <v>680990</v>
      </c>
      <c r="Q10" s="301">
        <v>1680</v>
      </c>
      <c r="R10" s="302">
        <v>2415</v>
      </c>
      <c r="S10" s="207">
        <v>2023</v>
      </c>
      <c r="T10" s="302">
        <v>426034</v>
      </c>
      <c r="U10" s="301">
        <v>2100</v>
      </c>
      <c r="V10" s="302">
        <v>3360</v>
      </c>
      <c r="W10" s="207">
        <v>2743</v>
      </c>
      <c r="X10" s="302">
        <v>540158</v>
      </c>
      <c r="Z10" s="207"/>
    </row>
    <row r="11" spans="2:26" ht="12.75" customHeight="1" x14ac:dyDescent="0.15">
      <c r="B11" s="295"/>
      <c r="C11" s="296">
        <v>22</v>
      </c>
      <c r="D11" s="306"/>
      <c r="E11" s="307">
        <v>650</v>
      </c>
      <c r="F11" s="307">
        <v>1302</v>
      </c>
      <c r="G11" s="306">
        <v>975</v>
      </c>
      <c r="H11" s="307">
        <v>318719.5</v>
      </c>
      <c r="I11" s="307">
        <v>1000</v>
      </c>
      <c r="J11" s="307">
        <v>2030</v>
      </c>
      <c r="K11" s="307">
        <v>1721</v>
      </c>
      <c r="L11" s="307">
        <v>200060.1</v>
      </c>
      <c r="M11" s="307">
        <v>1700</v>
      </c>
      <c r="N11" s="307">
        <v>2500</v>
      </c>
      <c r="O11" s="307">
        <v>2172</v>
      </c>
      <c r="P11" s="307">
        <v>545193.1</v>
      </c>
      <c r="Q11" s="307">
        <v>1500</v>
      </c>
      <c r="R11" s="307">
        <v>2300</v>
      </c>
      <c r="S11" s="307">
        <v>1983</v>
      </c>
      <c r="T11" s="307">
        <v>280909.3</v>
      </c>
      <c r="U11" s="307">
        <v>2500</v>
      </c>
      <c r="V11" s="307">
        <v>3165</v>
      </c>
      <c r="W11" s="307">
        <v>2919</v>
      </c>
      <c r="X11" s="306">
        <v>384859.4</v>
      </c>
      <c r="Z11" s="207"/>
    </row>
    <row r="12" spans="2:26" ht="12.75" customHeight="1" x14ac:dyDescent="0.15">
      <c r="B12" s="301" t="s">
        <v>74</v>
      </c>
      <c r="C12" s="207">
        <v>4</v>
      </c>
      <c r="D12" s="304" t="s">
        <v>79</v>
      </c>
      <c r="E12" s="302">
        <v>682.5</v>
      </c>
      <c r="F12" s="302">
        <v>1285.2</v>
      </c>
      <c r="G12" s="302">
        <v>989.77237539116004</v>
      </c>
      <c r="H12" s="302">
        <v>19274.099999999999</v>
      </c>
      <c r="I12" s="302">
        <v>1606.5</v>
      </c>
      <c r="J12" s="302">
        <v>2152.5</v>
      </c>
      <c r="K12" s="302">
        <v>1734.487492875689</v>
      </c>
      <c r="L12" s="302">
        <v>10352.799999999999</v>
      </c>
      <c r="M12" s="302">
        <v>2023.3500000000001</v>
      </c>
      <c r="N12" s="302">
        <v>2572.5</v>
      </c>
      <c r="O12" s="302">
        <v>2260.9799273561457</v>
      </c>
      <c r="P12" s="302">
        <v>27532.9</v>
      </c>
      <c r="Q12" s="302">
        <v>1785</v>
      </c>
      <c r="R12" s="302">
        <v>2257.5</v>
      </c>
      <c r="S12" s="302">
        <v>2049.0486486486489</v>
      </c>
      <c r="T12" s="302">
        <v>12029</v>
      </c>
      <c r="U12" s="302">
        <v>2730</v>
      </c>
      <c r="V12" s="302">
        <v>3202.5</v>
      </c>
      <c r="W12" s="302">
        <v>2931.9905437352249</v>
      </c>
      <c r="X12" s="304">
        <v>14647.599999999999</v>
      </c>
      <c r="Z12" s="207"/>
    </row>
    <row r="13" spans="2:26" ht="12.75" customHeight="1" x14ac:dyDescent="0.15">
      <c r="B13" s="301"/>
      <c r="C13" s="207">
        <v>5</v>
      </c>
      <c r="D13" s="304"/>
      <c r="E13" s="302">
        <v>682.5</v>
      </c>
      <c r="F13" s="302">
        <v>1285.2</v>
      </c>
      <c r="G13" s="302">
        <v>1002.1720951720953</v>
      </c>
      <c r="H13" s="302">
        <v>21845</v>
      </c>
      <c r="I13" s="302">
        <v>1312.5</v>
      </c>
      <c r="J13" s="302">
        <v>2152.5</v>
      </c>
      <c r="K13" s="302">
        <v>1735.1119402985078</v>
      </c>
      <c r="L13" s="302">
        <v>9047.9000000000015</v>
      </c>
      <c r="M13" s="302">
        <v>1942.5</v>
      </c>
      <c r="N13" s="302">
        <v>2415</v>
      </c>
      <c r="O13" s="302">
        <v>2235.7757181194711</v>
      </c>
      <c r="P13" s="302">
        <v>32786</v>
      </c>
      <c r="Q13" s="302">
        <v>1575</v>
      </c>
      <c r="R13" s="302">
        <v>2205</v>
      </c>
      <c r="S13" s="302">
        <v>1963.4678872894838</v>
      </c>
      <c r="T13" s="302">
        <v>21468.3</v>
      </c>
      <c r="U13" s="302">
        <v>2625</v>
      </c>
      <c r="V13" s="302">
        <v>3234</v>
      </c>
      <c r="W13" s="302">
        <v>2929.9809909629171</v>
      </c>
      <c r="X13" s="304">
        <v>19326.400000000001</v>
      </c>
      <c r="Z13" s="207"/>
    </row>
    <row r="14" spans="2:26" ht="12.75" customHeight="1" x14ac:dyDescent="0.15">
      <c r="B14" s="301"/>
      <c r="C14" s="207">
        <v>6</v>
      </c>
      <c r="D14" s="304"/>
      <c r="E14" s="302">
        <v>682.5</v>
      </c>
      <c r="F14" s="302">
        <v>1285.2</v>
      </c>
      <c r="G14" s="302">
        <v>970.45504353781428</v>
      </c>
      <c r="H14" s="302">
        <v>12860.5</v>
      </c>
      <c r="I14" s="302">
        <v>1470</v>
      </c>
      <c r="J14" s="302">
        <v>1968.75</v>
      </c>
      <c r="K14" s="302">
        <v>1773.7452605334543</v>
      </c>
      <c r="L14" s="302">
        <v>9314.6</v>
      </c>
      <c r="M14" s="302">
        <v>1995</v>
      </c>
      <c r="N14" s="302">
        <v>2362.5</v>
      </c>
      <c r="O14" s="302">
        <v>2238.6186943620178</v>
      </c>
      <c r="P14" s="302">
        <v>29945.800000000003</v>
      </c>
      <c r="Q14" s="302">
        <v>1627.5</v>
      </c>
      <c r="R14" s="302">
        <v>2310</v>
      </c>
      <c r="S14" s="302">
        <v>1972.5689957999236</v>
      </c>
      <c r="T14" s="302">
        <v>14824.300000000001</v>
      </c>
      <c r="U14" s="302">
        <v>2625</v>
      </c>
      <c r="V14" s="302">
        <v>3570</v>
      </c>
      <c r="W14" s="302">
        <v>2982</v>
      </c>
      <c r="X14" s="304">
        <v>17094.099999999999</v>
      </c>
      <c r="Z14" s="207"/>
    </row>
    <row r="15" spans="2:26" ht="12.75" customHeight="1" x14ac:dyDescent="0.15">
      <c r="B15" s="301"/>
      <c r="C15" s="207">
        <v>7</v>
      </c>
      <c r="D15" s="304"/>
      <c r="E15" s="302">
        <v>682.5</v>
      </c>
      <c r="F15" s="302">
        <v>1285.2</v>
      </c>
      <c r="G15" s="302">
        <v>1000.354344679923</v>
      </c>
      <c r="H15" s="302">
        <v>11093.9</v>
      </c>
      <c r="I15" s="302">
        <v>1470</v>
      </c>
      <c r="J15" s="302">
        <v>1714.23</v>
      </c>
      <c r="K15" s="302">
        <v>1663.1006600660066</v>
      </c>
      <c r="L15" s="302">
        <v>10887</v>
      </c>
      <c r="M15" s="302">
        <v>1995</v>
      </c>
      <c r="N15" s="302">
        <v>2362.5</v>
      </c>
      <c r="O15" s="302">
        <v>2166.349986084052</v>
      </c>
      <c r="P15" s="302">
        <v>31200.9</v>
      </c>
      <c r="Q15" s="302">
        <v>1627.5</v>
      </c>
      <c r="R15" s="302">
        <v>2205</v>
      </c>
      <c r="S15" s="302">
        <v>1886.2982582443105</v>
      </c>
      <c r="T15" s="302">
        <v>16878.400000000001</v>
      </c>
      <c r="U15" s="302">
        <v>2677.5</v>
      </c>
      <c r="V15" s="302">
        <v>3412.5</v>
      </c>
      <c r="W15" s="302">
        <v>2860.9853617227195</v>
      </c>
      <c r="X15" s="304">
        <v>13953.8</v>
      </c>
      <c r="Z15" s="207"/>
    </row>
    <row r="16" spans="2:26" ht="12.75" customHeight="1" x14ac:dyDescent="0.15">
      <c r="B16" s="301"/>
      <c r="C16" s="207">
        <v>8</v>
      </c>
      <c r="D16" s="304"/>
      <c r="E16" s="302">
        <v>714</v>
      </c>
      <c r="F16" s="302">
        <v>1285.2</v>
      </c>
      <c r="G16" s="302">
        <v>1075.5767190755828</v>
      </c>
      <c r="H16" s="302">
        <v>11766.9</v>
      </c>
      <c r="I16" s="302">
        <v>1575</v>
      </c>
      <c r="J16" s="302">
        <v>1732.5</v>
      </c>
      <c r="K16" s="302">
        <v>1660.1557377049178</v>
      </c>
      <c r="L16" s="302">
        <v>8273.9000000000015</v>
      </c>
      <c r="M16" s="302">
        <v>2100</v>
      </c>
      <c r="N16" s="302">
        <v>2415</v>
      </c>
      <c r="O16" s="302">
        <v>2218.6470118328416</v>
      </c>
      <c r="P16" s="302">
        <v>53164.3</v>
      </c>
      <c r="Q16" s="302">
        <v>1732.5</v>
      </c>
      <c r="R16" s="302">
        <v>2310</v>
      </c>
      <c r="S16" s="302">
        <v>1996.7018299246497</v>
      </c>
      <c r="T16" s="302">
        <v>26369.9</v>
      </c>
      <c r="U16" s="302">
        <v>2789.85</v>
      </c>
      <c r="V16" s="302">
        <v>3234</v>
      </c>
      <c r="W16" s="302">
        <v>2987.4760765550236</v>
      </c>
      <c r="X16" s="304">
        <v>17544.2</v>
      </c>
      <c r="Z16" s="207"/>
    </row>
    <row r="17" spans="2:26" ht="12.75" customHeight="1" x14ac:dyDescent="0.15">
      <c r="B17" s="301"/>
      <c r="C17" s="207">
        <v>9</v>
      </c>
      <c r="D17" s="304"/>
      <c r="E17" s="302">
        <v>787.5</v>
      </c>
      <c r="F17" s="302">
        <v>1285.2</v>
      </c>
      <c r="G17" s="302">
        <v>1123.0581064117423</v>
      </c>
      <c r="H17" s="302">
        <v>10517.7</v>
      </c>
      <c r="I17" s="302">
        <v>1575</v>
      </c>
      <c r="J17" s="302">
        <v>1698.9</v>
      </c>
      <c r="K17" s="302">
        <v>1616.3082660037292</v>
      </c>
      <c r="L17" s="302">
        <v>7628.8</v>
      </c>
      <c r="M17" s="302">
        <v>2205</v>
      </c>
      <c r="N17" s="302">
        <v>2520</v>
      </c>
      <c r="O17" s="302">
        <v>2290.9855338874686</v>
      </c>
      <c r="P17" s="302">
        <v>30382.799999999999</v>
      </c>
      <c r="Q17" s="302">
        <v>1837.5</v>
      </c>
      <c r="R17" s="302">
        <v>2310</v>
      </c>
      <c r="S17" s="302">
        <v>1996.4586463643684</v>
      </c>
      <c r="T17" s="302">
        <v>10684.7</v>
      </c>
      <c r="U17" s="302">
        <v>2835</v>
      </c>
      <c r="V17" s="302">
        <v>3097.5</v>
      </c>
      <c r="W17" s="302">
        <v>2978.8797588832495</v>
      </c>
      <c r="X17" s="304">
        <v>22217.4</v>
      </c>
      <c r="Z17" s="207"/>
    </row>
    <row r="18" spans="2:26" ht="12.75" customHeight="1" x14ac:dyDescent="0.15">
      <c r="B18" s="301"/>
      <c r="C18" s="207">
        <v>10</v>
      </c>
      <c r="D18" s="304"/>
      <c r="E18" s="302">
        <v>892.5</v>
      </c>
      <c r="F18" s="302">
        <v>1285.2</v>
      </c>
      <c r="G18" s="302">
        <v>1147.0985387958938</v>
      </c>
      <c r="H18" s="302">
        <v>8665.7000000000007</v>
      </c>
      <c r="I18" s="302">
        <v>1575</v>
      </c>
      <c r="J18" s="302">
        <v>1732.5</v>
      </c>
      <c r="K18" s="302">
        <v>1624.3142597002384</v>
      </c>
      <c r="L18" s="302">
        <v>8275.5</v>
      </c>
      <c r="M18" s="302">
        <v>2205</v>
      </c>
      <c r="N18" s="302">
        <v>2415</v>
      </c>
      <c r="O18" s="302">
        <v>2288.9378029079162</v>
      </c>
      <c r="P18" s="302">
        <v>34321</v>
      </c>
      <c r="Q18" s="302">
        <v>1942.5</v>
      </c>
      <c r="R18" s="302">
        <v>2415</v>
      </c>
      <c r="S18" s="302">
        <v>2105.1156342729973</v>
      </c>
      <c r="T18" s="302">
        <v>14191.7</v>
      </c>
      <c r="U18" s="302">
        <v>2835</v>
      </c>
      <c r="V18" s="302">
        <v>3150</v>
      </c>
      <c r="W18" s="302">
        <v>2978.2572187188853</v>
      </c>
      <c r="X18" s="304">
        <v>24987.800000000003</v>
      </c>
      <c r="Z18" s="207"/>
    </row>
    <row r="19" spans="2:26" ht="12.75" customHeight="1" x14ac:dyDescent="0.15">
      <c r="B19" s="301"/>
      <c r="C19" s="207">
        <v>11</v>
      </c>
      <c r="D19" s="304"/>
      <c r="E19" s="302">
        <v>892.5</v>
      </c>
      <c r="F19" s="302">
        <v>1285.2</v>
      </c>
      <c r="G19" s="302">
        <v>1158.8123038664216</v>
      </c>
      <c r="H19" s="302">
        <v>8387.9</v>
      </c>
      <c r="I19" s="302">
        <v>1260</v>
      </c>
      <c r="J19" s="302">
        <v>1732.5</v>
      </c>
      <c r="K19" s="302">
        <v>1569.3508555300762</v>
      </c>
      <c r="L19" s="302">
        <v>7719.9</v>
      </c>
      <c r="M19" s="302">
        <v>2205</v>
      </c>
      <c r="N19" s="302">
        <v>2362.5</v>
      </c>
      <c r="O19" s="302">
        <v>2283.8694662805133</v>
      </c>
      <c r="P19" s="302">
        <v>28173</v>
      </c>
      <c r="Q19" s="302">
        <v>1890</v>
      </c>
      <c r="R19" s="302">
        <v>2341.5</v>
      </c>
      <c r="S19" s="302">
        <v>2106.0102389078497</v>
      </c>
      <c r="T19" s="302">
        <v>10969.2</v>
      </c>
      <c r="U19" s="302">
        <v>2835</v>
      </c>
      <c r="V19" s="302">
        <v>3150</v>
      </c>
      <c r="W19" s="302">
        <v>2974.418040508715</v>
      </c>
      <c r="X19" s="304">
        <v>26180.1</v>
      </c>
      <c r="Z19" s="207"/>
    </row>
    <row r="20" spans="2:26" ht="12.75" customHeight="1" x14ac:dyDescent="0.15">
      <c r="B20" s="295"/>
      <c r="C20" s="296">
        <v>12</v>
      </c>
      <c r="D20" s="306"/>
      <c r="E20" s="307">
        <v>945</v>
      </c>
      <c r="F20" s="307">
        <v>1285.2</v>
      </c>
      <c r="G20" s="307">
        <v>1139.9541341207851</v>
      </c>
      <c r="H20" s="307">
        <v>30888</v>
      </c>
      <c r="I20" s="307">
        <v>1260</v>
      </c>
      <c r="J20" s="307">
        <v>1606.5</v>
      </c>
      <c r="K20" s="307">
        <v>1521.5181180596144</v>
      </c>
      <c r="L20" s="307">
        <v>9041.5</v>
      </c>
      <c r="M20" s="307">
        <v>2205</v>
      </c>
      <c r="N20" s="307">
        <v>2362.5</v>
      </c>
      <c r="O20" s="307">
        <v>2293.6521739130435</v>
      </c>
      <c r="P20" s="307">
        <v>34246.600000000006</v>
      </c>
      <c r="Q20" s="307">
        <v>1890</v>
      </c>
      <c r="R20" s="307">
        <v>2341.5</v>
      </c>
      <c r="S20" s="307">
        <v>2108.0903812168644</v>
      </c>
      <c r="T20" s="307">
        <v>16291.2</v>
      </c>
      <c r="U20" s="307">
        <v>2835</v>
      </c>
      <c r="V20" s="307">
        <v>3150</v>
      </c>
      <c r="W20" s="307">
        <v>2985.6985740291261</v>
      </c>
      <c r="X20" s="306">
        <v>25692.7</v>
      </c>
      <c r="Z20" s="207"/>
    </row>
    <row r="21" spans="2:26" ht="12.75" customHeight="1" x14ac:dyDescent="0.15">
      <c r="B21" s="301" t="s">
        <v>235</v>
      </c>
      <c r="C21" s="207"/>
      <c r="E21" s="301"/>
      <c r="F21" s="302"/>
      <c r="G21" s="207"/>
      <c r="H21" s="302"/>
      <c r="I21" s="301"/>
      <c r="J21" s="302"/>
      <c r="K21" s="207"/>
      <c r="L21" s="302"/>
      <c r="M21" s="301"/>
      <c r="N21" s="302"/>
      <c r="O21" s="207"/>
      <c r="P21" s="302"/>
      <c r="Q21" s="301"/>
      <c r="R21" s="302"/>
      <c r="S21" s="207"/>
      <c r="T21" s="302"/>
      <c r="U21" s="301"/>
      <c r="V21" s="302"/>
      <c r="W21" s="207"/>
      <c r="X21" s="302"/>
      <c r="Z21" s="207"/>
    </row>
    <row r="22" spans="2:26" ht="12.75" customHeight="1" x14ac:dyDescent="0.15">
      <c r="B22" s="416">
        <v>40878</v>
      </c>
      <c r="C22" s="404"/>
      <c r="D22" s="417">
        <v>40892</v>
      </c>
      <c r="E22" s="366">
        <v>945</v>
      </c>
      <c r="F22" s="366">
        <v>1285.2</v>
      </c>
      <c r="G22" s="366">
        <v>1131.1641476751693</v>
      </c>
      <c r="H22" s="302">
        <v>5959.4</v>
      </c>
      <c r="I22" s="366">
        <v>1260</v>
      </c>
      <c r="J22" s="366">
        <v>1575</v>
      </c>
      <c r="K22" s="366">
        <v>1464.780701754386</v>
      </c>
      <c r="L22" s="302">
        <v>3086.1</v>
      </c>
      <c r="M22" s="366">
        <v>2205</v>
      </c>
      <c r="N22" s="366">
        <v>2362.5</v>
      </c>
      <c r="O22" s="366">
        <v>2295.7068062827225</v>
      </c>
      <c r="P22" s="302">
        <v>15588.5</v>
      </c>
      <c r="Q22" s="366">
        <v>1890</v>
      </c>
      <c r="R22" s="366">
        <v>2341.5</v>
      </c>
      <c r="S22" s="366">
        <v>2086.2771149674618</v>
      </c>
      <c r="T22" s="302">
        <v>5850.9</v>
      </c>
      <c r="U22" s="366">
        <v>2835</v>
      </c>
      <c r="V22" s="366">
        <v>3150</v>
      </c>
      <c r="W22" s="366">
        <v>3000.5161714930423</v>
      </c>
      <c r="X22" s="302">
        <v>13501.7</v>
      </c>
      <c r="Z22" s="207"/>
    </row>
    <row r="23" spans="2:26" ht="12.75" customHeight="1" x14ac:dyDescent="0.15">
      <c r="B23" s="416">
        <v>40893</v>
      </c>
      <c r="C23" s="404"/>
      <c r="D23" s="417">
        <v>40905</v>
      </c>
      <c r="E23" s="301">
        <v>992.25</v>
      </c>
      <c r="F23" s="302">
        <v>1271.0250000000001</v>
      </c>
      <c r="G23" s="207">
        <v>1160.5775759024625</v>
      </c>
      <c r="H23" s="302">
        <v>23034.5</v>
      </c>
      <c r="I23" s="301">
        <v>1606.5</v>
      </c>
      <c r="J23" s="302">
        <v>1606.5</v>
      </c>
      <c r="K23" s="207">
        <v>1606.5</v>
      </c>
      <c r="L23" s="302">
        <v>5086.3</v>
      </c>
      <c r="M23" s="301">
        <v>2205</v>
      </c>
      <c r="N23" s="302">
        <v>2362.5</v>
      </c>
      <c r="O23" s="207">
        <v>2290.1127395715898</v>
      </c>
      <c r="P23" s="302">
        <v>17200.7</v>
      </c>
      <c r="Q23" s="301">
        <v>1942.5</v>
      </c>
      <c r="R23" s="302">
        <v>2341.5</v>
      </c>
      <c r="S23" s="207">
        <v>2127.0906943788382</v>
      </c>
      <c r="T23" s="302">
        <v>8389.7000000000007</v>
      </c>
      <c r="U23" s="301">
        <v>2835</v>
      </c>
      <c r="V23" s="302">
        <v>3150</v>
      </c>
      <c r="W23" s="207">
        <v>2975.6807780320364</v>
      </c>
      <c r="X23" s="302">
        <v>10770.5</v>
      </c>
      <c r="Z23" s="207"/>
    </row>
    <row r="24" spans="2:26" ht="9.75" customHeight="1" x14ac:dyDescent="0.15">
      <c r="B24" s="418">
        <v>40906</v>
      </c>
      <c r="C24" s="408"/>
      <c r="D24" s="408">
        <v>40906</v>
      </c>
      <c r="E24" s="398">
        <v>0</v>
      </c>
      <c r="F24" s="398">
        <v>0</v>
      </c>
      <c r="G24" s="398">
        <v>0</v>
      </c>
      <c r="H24" s="307">
        <v>1894.1</v>
      </c>
      <c r="I24" s="398">
        <v>0</v>
      </c>
      <c r="J24" s="398">
        <v>0</v>
      </c>
      <c r="K24" s="398">
        <v>0</v>
      </c>
      <c r="L24" s="307">
        <v>869.1</v>
      </c>
      <c r="M24" s="398">
        <v>0</v>
      </c>
      <c r="N24" s="398">
        <v>0</v>
      </c>
      <c r="O24" s="398">
        <v>0</v>
      </c>
      <c r="P24" s="307">
        <v>1457.4</v>
      </c>
      <c r="Q24" s="398">
        <v>0</v>
      </c>
      <c r="R24" s="398">
        <v>0</v>
      </c>
      <c r="S24" s="398">
        <v>0</v>
      </c>
      <c r="T24" s="307">
        <v>2050.6</v>
      </c>
      <c r="U24" s="398">
        <v>0</v>
      </c>
      <c r="V24" s="398">
        <v>0</v>
      </c>
      <c r="W24" s="398">
        <v>0</v>
      </c>
      <c r="X24" s="307">
        <v>1420.5</v>
      </c>
      <c r="Z24" s="207"/>
    </row>
    <row r="25" spans="2:26" ht="15.75" customHeight="1" x14ac:dyDescent="0.15">
      <c r="B25" s="301"/>
      <c r="C25" s="309" t="s">
        <v>0</v>
      </c>
      <c r="D25" s="365"/>
      <c r="E25" s="285" t="s">
        <v>236</v>
      </c>
      <c r="F25" s="394"/>
      <c r="G25" s="394"/>
      <c r="H25" s="300"/>
      <c r="I25" s="285" t="s">
        <v>237</v>
      </c>
      <c r="J25" s="394"/>
      <c r="K25" s="394"/>
      <c r="L25" s="300"/>
      <c r="M25" s="285" t="s">
        <v>238</v>
      </c>
      <c r="N25" s="394"/>
      <c r="O25" s="394"/>
      <c r="P25" s="300"/>
      <c r="Q25" s="285" t="s">
        <v>239</v>
      </c>
      <c r="R25" s="394"/>
      <c r="S25" s="394"/>
      <c r="T25" s="300"/>
      <c r="U25" s="394"/>
      <c r="V25" s="394"/>
      <c r="W25" s="394"/>
      <c r="X25" s="394"/>
    </row>
    <row r="26" spans="2:26" ht="12.75" customHeight="1" x14ac:dyDescent="0.15">
      <c r="B26" s="301"/>
      <c r="C26" s="295"/>
      <c r="D26" s="306"/>
      <c r="E26" s="295"/>
      <c r="F26" s="296"/>
      <c r="G26" s="296"/>
      <c r="H26" s="306"/>
      <c r="I26" s="295"/>
      <c r="J26" s="296"/>
      <c r="K26" s="296"/>
      <c r="L26" s="306"/>
      <c r="M26" s="295"/>
      <c r="N26" s="296"/>
      <c r="O26" s="296"/>
      <c r="P26" s="306"/>
      <c r="Q26" s="295"/>
      <c r="R26" s="296"/>
      <c r="S26" s="296"/>
      <c r="T26" s="306"/>
      <c r="U26" s="207"/>
      <c r="V26" s="207"/>
      <c r="W26" s="207"/>
      <c r="X26" s="207"/>
    </row>
    <row r="27" spans="2:26" ht="12.75" customHeight="1" x14ac:dyDescent="0.15">
      <c r="B27" s="301" t="s">
        <v>4</v>
      </c>
      <c r="C27" s="207"/>
      <c r="E27" s="309" t="s">
        <v>5</v>
      </c>
      <c r="F27" s="293" t="s">
        <v>6</v>
      </c>
      <c r="G27" s="361" t="s">
        <v>7</v>
      </c>
      <c r="H27" s="293" t="s">
        <v>8</v>
      </c>
      <c r="I27" s="309" t="s">
        <v>5</v>
      </c>
      <c r="J27" s="293" t="s">
        <v>6</v>
      </c>
      <c r="K27" s="361" t="s">
        <v>7</v>
      </c>
      <c r="L27" s="293" t="s">
        <v>8</v>
      </c>
      <c r="M27" s="309" t="s">
        <v>5</v>
      </c>
      <c r="N27" s="293" t="s">
        <v>6</v>
      </c>
      <c r="O27" s="361" t="s">
        <v>7</v>
      </c>
      <c r="P27" s="293" t="s">
        <v>8</v>
      </c>
      <c r="Q27" s="309" t="s">
        <v>5</v>
      </c>
      <c r="R27" s="293" t="s">
        <v>6</v>
      </c>
      <c r="S27" s="361" t="s">
        <v>7</v>
      </c>
      <c r="T27" s="293" t="s">
        <v>8</v>
      </c>
      <c r="U27" s="207"/>
      <c r="V27" s="207"/>
      <c r="W27" s="207"/>
      <c r="X27" s="207"/>
    </row>
    <row r="28" spans="2:26" ht="12.75" customHeight="1" x14ac:dyDescent="0.15">
      <c r="B28" s="295"/>
      <c r="C28" s="296"/>
      <c r="D28" s="296"/>
      <c r="E28" s="297"/>
      <c r="F28" s="298"/>
      <c r="G28" s="299" t="s">
        <v>9</v>
      </c>
      <c r="H28" s="298"/>
      <c r="I28" s="297"/>
      <c r="J28" s="298"/>
      <c r="K28" s="299" t="s">
        <v>9</v>
      </c>
      <c r="L28" s="298"/>
      <c r="M28" s="297"/>
      <c r="N28" s="298"/>
      <c r="O28" s="299" t="s">
        <v>9</v>
      </c>
      <c r="P28" s="298"/>
      <c r="Q28" s="297"/>
      <c r="R28" s="298"/>
      <c r="S28" s="299" t="s">
        <v>9</v>
      </c>
      <c r="T28" s="298"/>
      <c r="U28" s="207"/>
      <c r="V28" s="207"/>
      <c r="W28" s="207"/>
      <c r="X28" s="207"/>
    </row>
    <row r="29" spans="2:26" ht="12.75" customHeight="1" x14ac:dyDescent="0.15">
      <c r="B29" s="301" t="s">
        <v>42</v>
      </c>
      <c r="C29" s="207">
        <v>20</v>
      </c>
      <c r="D29" s="283" t="s">
        <v>66</v>
      </c>
      <c r="E29" s="301">
        <v>714</v>
      </c>
      <c r="F29" s="302">
        <v>998</v>
      </c>
      <c r="G29" s="207">
        <v>814</v>
      </c>
      <c r="H29" s="302">
        <v>1513239</v>
      </c>
      <c r="I29" s="301">
        <v>714</v>
      </c>
      <c r="J29" s="302">
        <v>984</v>
      </c>
      <c r="K29" s="207">
        <v>803</v>
      </c>
      <c r="L29" s="302">
        <v>1275336</v>
      </c>
      <c r="M29" s="301">
        <v>756</v>
      </c>
      <c r="N29" s="302">
        <v>1050</v>
      </c>
      <c r="O29" s="207">
        <v>899</v>
      </c>
      <c r="P29" s="302">
        <v>984721</v>
      </c>
      <c r="Q29" s="301">
        <v>662</v>
      </c>
      <c r="R29" s="302">
        <v>926</v>
      </c>
      <c r="S29" s="207">
        <v>738</v>
      </c>
      <c r="T29" s="302">
        <v>986227</v>
      </c>
      <c r="U29" s="207"/>
      <c r="V29" s="207"/>
      <c r="W29" s="207"/>
      <c r="X29" s="207"/>
    </row>
    <row r="30" spans="2:26" ht="12.75" customHeight="1" x14ac:dyDescent="0.15">
      <c r="B30" s="301"/>
      <c r="C30" s="207">
        <v>21</v>
      </c>
      <c r="D30" s="207"/>
      <c r="E30" s="301">
        <v>578</v>
      </c>
      <c r="F30" s="302">
        <v>998</v>
      </c>
      <c r="G30" s="207">
        <v>722</v>
      </c>
      <c r="H30" s="302">
        <v>1522176</v>
      </c>
      <c r="I30" s="301">
        <v>578</v>
      </c>
      <c r="J30" s="302">
        <v>924</v>
      </c>
      <c r="K30" s="207">
        <v>698</v>
      </c>
      <c r="L30" s="302">
        <v>1137034</v>
      </c>
      <c r="M30" s="301">
        <v>630</v>
      </c>
      <c r="N30" s="302">
        <v>1021</v>
      </c>
      <c r="O30" s="207">
        <v>776</v>
      </c>
      <c r="P30" s="302">
        <v>882913</v>
      </c>
      <c r="Q30" s="301">
        <v>578</v>
      </c>
      <c r="R30" s="302">
        <v>916</v>
      </c>
      <c r="S30" s="207">
        <v>681</v>
      </c>
      <c r="T30" s="302">
        <v>1184347</v>
      </c>
      <c r="U30" s="207"/>
      <c r="V30" s="207"/>
      <c r="W30" s="207"/>
      <c r="X30" s="207"/>
    </row>
    <row r="31" spans="2:26" ht="12.75" customHeight="1" x14ac:dyDescent="0.15">
      <c r="B31" s="295"/>
      <c r="C31" s="296">
        <v>22</v>
      </c>
      <c r="D31" s="306"/>
      <c r="E31" s="307">
        <v>550</v>
      </c>
      <c r="F31" s="307">
        <v>924</v>
      </c>
      <c r="G31" s="307">
        <v>727</v>
      </c>
      <c r="H31" s="307">
        <v>1189211.8</v>
      </c>
      <c r="I31" s="307">
        <v>550</v>
      </c>
      <c r="J31" s="307">
        <v>878.1</v>
      </c>
      <c r="K31" s="307">
        <v>694</v>
      </c>
      <c r="L31" s="307">
        <v>810606.2</v>
      </c>
      <c r="M31" s="307">
        <v>600</v>
      </c>
      <c r="N31" s="307">
        <v>950</v>
      </c>
      <c r="O31" s="307">
        <v>798</v>
      </c>
      <c r="P31" s="307">
        <v>338479.6</v>
      </c>
      <c r="Q31" s="307">
        <v>550</v>
      </c>
      <c r="R31" s="307">
        <v>822.9</v>
      </c>
      <c r="S31" s="307">
        <v>678</v>
      </c>
      <c r="T31" s="306">
        <v>1056241.3999999999</v>
      </c>
      <c r="U31" s="207"/>
      <c r="V31" s="207"/>
      <c r="W31" s="207"/>
      <c r="X31" s="207"/>
    </row>
    <row r="32" spans="2:26" ht="12.75" customHeight="1" x14ac:dyDescent="0.15">
      <c r="B32" s="301" t="s">
        <v>74</v>
      </c>
      <c r="C32" s="207">
        <v>4</v>
      </c>
      <c r="D32" s="304" t="s">
        <v>79</v>
      </c>
      <c r="E32" s="302">
        <v>661.5</v>
      </c>
      <c r="F32" s="302">
        <v>901.21500000000003</v>
      </c>
      <c r="G32" s="302">
        <v>781.908466722355</v>
      </c>
      <c r="H32" s="302">
        <v>51147.6</v>
      </c>
      <c r="I32" s="302">
        <v>630</v>
      </c>
      <c r="J32" s="302">
        <v>892.5</v>
      </c>
      <c r="K32" s="302">
        <v>776.207203109494</v>
      </c>
      <c r="L32" s="302">
        <v>39758.6</v>
      </c>
      <c r="M32" s="302">
        <v>735</v>
      </c>
      <c r="N32" s="302">
        <v>998.02500000000009</v>
      </c>
      <c r="O32" s="302">
        <v>868.79768583450209</v>
      </c>
      <c r="P32" s="302">
        <v>35914.6</v>
      </c>
      <c r="Q32" s="302">
        <v>630</v>
      </c>
      <c r="R32" s="302">
        <v>895.65000000000009</v>
      </c>
      <c r="S32" s="302">
        <v>777.66348273328424</v>
      </c>
      <c r="T32" s="304">
        <v>66341.7</v>
      </c>
      <c r="U32" s="207"/>
      <c r="V32" s="207"/>
      <c r="W32" s="207"/>
      <c r="X32" s="207"/>
    </row>
    <row r="33" spans="2:24" ht="12.75" customHeight="1" x14ac:dyDescent="0.15">
      <c r="B33" s="301"/>
      <c r="C33" s="207">
        <v>5</v>
      </c>
      <c r="D33" s="304"/>
      <c r="E33" s="302">
        <v>630</v>
      </c>
      <c r="F33" s="302">
        <v>899.0100000000001</v>
      </c>
      <c r="G33" s="302">
        <v>781.33835559697616</v>
      </c>
      <c r="H33" s="302">
        <v>54598.6</v>
      </c>
      <c r="I33" s="302">
        <v>630</v>
      </c>
      <c r="J33" s="302">
        <v>924</v>
      </c>
      <c r="K33" s="302">
        <v>781.83159898477163</v>
      </c>
      <c r="L33" s="302">
        <v>37342.699999999997</v>
      </c>
      <c r="M33" s="302">
        <v>735</v>
      </c>
      <c r="N33" s="302">
        <v>939.75</v>
      </c>
      <c r="O33" s="302">
        <v>851.75878462174467</v>
      </c>
      <c r="P33" s="302">
        <v>26848.400000000001</v>
      </c>
      <c r="Q33" s="302">
        <v>630</v>
      </c>
      <c r="R33" s="302">
        <v>895.65000000000009</v>
      </c>
      <c r="S33" s="302">
        <v>779.40785868781552</v>
      </c>
      <c r="T33" s="304">
        <v>71017.5</v>
      </c>
      <c r="U33" s="207"/>
      <c r="V33" s="207"/>
      <c r="W33" s="207"/>
      <c r="X33" s="207"/>
    </row>
    <row r="34" spans="2:24" ht="12.75" customHeight="1" x14ac:dyDescent="0.15">
      <c r="B34" s="301"/>
      <c r="C34" s="207">
        <v>6</v>
      </c>
      <c r="D34" s="304"/>
      <c r="E34" s="302">
        <v>630</v>
      </c>
      <c r="F34" s="302">
        <v>899.0100000000001</v>
      </c>
      <c r="G34" s="302">
        <v>770.65530986363899</v>
      </c>
      <c r="H34" s="302">
        <v>49551.6</v>
      </c>
      <c r="I34" s="302">
        <v>630</v>
      </c>
      <c r="J34" s="302">
        <v>924</v>
      </c>
      <c r="K34" s="302">
        <v>759.75897951719082</v>
      </c>
      <c r="L34" s="302">
        <v>34048.6</v>
      </c>
      <c r="M34" s="302">
        <v>714</v>
      </c>
      <c r="N34" s="302">
        <v>905.1</v>
      </c>
      <c r="O34" s="302">
        <v>846.44790201109004</v>
      </c>
      <c r="P34" s="302">
        <v>17820.900000000001</v>
      </c>
      <c r="Q34" s="302">
        <v>630</v>
      </c>
      <c r="R34" s="302">
        <v>895.65000000000009</v>
      </c>
      <c r="S34" s="302">
        <v>763.93492983313558</v>
      </c>
      <c r="T34" s="304">
        <v>71006</v>
      </c>
      <c r="U34" s="207"/>
      <c r="V34" s="207"/>
      <c r="W34" s="207"/>
      <c r="X34" s="207"/>
    </row>
    <row r="35" spans="2:24" ht="12.75" customHeight="1" x14ac:dyDescent="0.15">
      <c r="B35" s="301"/>
      <c r="C35" s="207">
        <v>7</v>
      </c>
      <c r="D35" s="304"/>
      <c r="E35" s="302">
        <v>630</v>
      </c>
      <c r="F35" s="302">
        <v>899.0100000000001</v>
      </c>
      <c r="G35" s="302">
        <v>752.13355919233845</v>
      </c>
      <c r="H35" s="302">
        <v>36452.800000000003</v>
      </c>
      <c r="I35" s="302">
        <v>630</v>
      </c>
      <c r="J35" s="302">
        <v>861</v>
      </c>
      <c r="K35" s="302">
        <v>729.73777584708967</v>
      </c>
      <c r="L35" s="302">
        <v>26867</v>
      </c>
      <c r="M35" s="302">
        <v>693</v>
      </c>
      <c r="N35" s="302">
        <v>850.5</v>
      </c>
      <c r="O35" s="302">
        <v>766.70450275551116</v>
      </c>
      <c r="P35" s="302">
        <v>19299.199999999997</v>
      </c>
      <c r="Q35" s="302">
        <v>630</v>
      </c>
      <c r="R35" s="304">
        <v>895.65000000000009</v>
      </c>
      <c r="S35" s="302">
        <v>741.08391441121466</v>
      </c>
      <c r="T35" s="304">
        <v>68213.8</v>
      </c>
      <c r="U35" s="207"/>
      <c r="V35" s="207"/>
      <c r="W35" s="207"/>
      <c r="X35" s="207"/>
    </row>
    <row r="36" spans="2:24" ht="12.75" customHeight="1" x14ac:dyDescent="0.15">
      <c r="B36" s="301"/>
      <c r="C36" s="207">
        <v>8</v>
      </c>
      <c r="D36" s="304"/>
      <c r="E36" s="302">
        <v>661.5</v>
      </c>
      <c r="F36" s="302">
        <v>893.02500000000009</v>
      </c>
      <c r="G36" s="302">
        <v>756.57787573161272</v>
      </c>
      <c r="H36" s="302">
        <v>94115.7</v>
      </c>
      <c r="I36" s="302">
        <v>630</v>
      </c>
      <c r="J36" s="302">
        <v>861</v>
      </c>
      <c r="K36" s="302">
        <v>704.42842551473575</v>
      </c>
      <c r="L36" s="302">
        <v>94312.9</v>
      </c>
      <c r="M36" s="302">
        <v>735</v>
      </c>
      <c r="N36" s="302">
        <v>850.5</v>
      </c>
      <c r="O36" s="302">
        <v>775.92930680758468</v>
      </c>
      <c r="P36" s="302">
        <v>40348.800000000003</v>
      </c>
      <c r="Q36" s="302">
        <v>630</v>
      </c>
      <c r="R36" s="302">
        <v>895.65000000000009</v>
      </c>
      <c r="S36" s="302">
        <v>739.83446192522922</v>
      </c>
      <c r="T36" s="304">
        <v>86104.5</v>
      </c>
      <c r="U36" s="207"/>
      <c r="V36" s="207"/>
      <c r="W36" s="207"/>
      <c r="X36" s="207"/>
    </row>
    <row r="37" spans="2:24" ht="12.75" customHeight="1" x14ac:dyDescent="0.15">
      <c r="B37" s="301"/>
      <c r="C37" s="207">
        <v>9</v>
      </c>
      <c r="D37" s="304"/>
      <c r="E37" s="302">
        <v>672</v>
      </c>
      <c r="F37" s="302">
        <v>815.85</v>
      </c>
      <c r="G37" s="302">
        <v>716.58724058416612</v>
      </c>
      <c r="H37" s="302">
        <v>111373.1</v>
      </c>
      <c r="I37" s="302">
        <v>630</v>
      </c>
      <c r="J37" s="302">
        <v>787.5</v>
      </c>
      <c r="K37" s="302">
        <v>680.76333750426579</v>
      </c>
      <c r="L37" s="302">
        <v>65110.2</v>
      </c>
      <c r="M37" s="302">
        <v>735</v>
      </c>
      <c r="N37" s="302">
        <v>835.27500000000009</v>
      </c>
      <c r="O37" s="302">
        <v>773.45775173986544</v>
      </c>
      <c r="P37" s="302">
        <v>39848.400000000001</v>
      </c>
      <c r="Q37" s="302">
        <v>630</v>
      </c>
      <c r="R37" s="302">
        <v>775.00500000000011</v>
      </c>
      <c r="S37" s="302">
        <v>685.59539477656131</v>
      </c>
      <c r="T37" s="304">
        <v>77383.299999999988</v>
      </c>
      <c r="U37" s="207"/>
      <c r="V37" s="207"/>
      <c r="W37" s="207"/>
      <c r="X37" s="207"/>
    </row>
    <row r="38" spans="2:24" ht="12.75" customHeight="1" x14ac:dyDescent="0.15">
      <c r="B38" s="301"/>
      <c r="C38" s="207">
        <v>10</v>
      </c>
      <c r="D38" s="304"/>
      <c r="E38" s="302">
        <v>661.5</v>
      </c>
      <c r="F38" s="302">
        <v>787.5</v>
      </c>
      <c r="G38" s="302">
        <v>727.76858231930817</v>
      </c>
      <c r="H38" s="302">
        <v>75881.399999999994</v>
      </c>
      <c r="I38" s="302">
        <v>654.15</v>
      </c>
      <c r="J38" s="302">
        <v>787.5</v>
      </c>
      <c r="K38" s="302">
        <v>717.66060844600838</v>
      </c>
      <c r="L38" s="302">
        <v>48711.5</v>
      </c>
      <c r="M38" s="302">
        <v>735</v>
      </c>
      <c r="N38" s="302">
        <v>840</v>
      </c>
      <c r="O38" s="302">
        <v>783.41225396353377</v>
      </c>
      <c r="P38" s="302">
        <v>31148.400000000001</v>
      </c>
      <c r="Q38" s="302">
        <v>451.5</v>
      </c>
      <c r="R38" s="302">
        <v>787.5</v>
      </c>
      <c r="S38" s="302">
        <v>689.35851893668325</v>
      </c>
      <c r="T38" s="304">
        <v>98795.9</v>
      </c>
      <c r="U38" s="207"/>
      <c r="V38" s="207"/>
      <c r="W38" s="207"/>
      <c r="X38" s="207"/>
    </row>
    <row r="39" spans="2:24" ht="12.75" customHeight="1" x14ac:dyDescent="0.15">
      <c r="B39" s="301"/>
      <c r="C39" s="207">
        <v>11</v>
      </c>
      <c r="D39" s="304"/>
      <c r="E39" s="302">
        <v>672</v>
      </c>
      <c r="F39" s="302">
        <v>790.125</v>
      </c>
      <c r="G39" s="302">
        <v>732.289114338628</v>
      </c>
      <c r="H39" s="302">
        <v>81265.7</v>
      </c>
      <c r="I39" s="302">
        <v>661.5</v>
      </c>
      <c r="J39" s="302">
        <v>802.2</v>
      </c>
      <c r="K39" s="302">
        <v>732.38844018172642</v>
      </c>
      <c r="L39" s="302">
        <v>63069.9</v>
      </c>
      <c r="M39" s="302">
        <v>735</v>
      </c>
      <c r="N39" s="302">
        <v>840</v>
      </c>
      <c r="O39" s="302">
        <v>781.14564017364273</v>
      </c>
      <c r="P39" s="302">
        <v>20286.300000000003</v>
      </c>
      <c r="Q39" s="302">
        <v>630</v>
      </c>
      <c r="R39" s="302">
        <v>787.5</v>
      </c>
      <c r="S39" s="302">
        <v>678.11672120247079</v>
      </c>
      <c r="T39" s="302">
        <v>90102.5</v>
      </c>
      <c r="U39" s="207"/>
      <c r="V39" s="207"/>
      <c r="W39" s="207"/>
      <c r="X39" s="207"/>
    </row>
    <row r="40" spans="2:24" ht="12.75" customHeight="1" x14ac:dyDescent="0.15">
      <c r="B40" s="295"/>
      <c r="C40" s="296">
        <v>12</v>
      </c>
      <c r="D40" s="306"/>
      <c r="E40" s="307">
        <v>682.5</v>
      </c>
      <c r="F40" s="307">
        <v>829.5</v>
      </c>
      <c r="G40" s="307">
        <v>744.00400820116727</v>
      </c>
      <c r="H40" s="307">
        <v>105226.29999999999</v>
      </c>
      <c r="I40" s="307">
        <v>661.5</v>
      </c>
      <c r="J40" s="307">
        <v>796.95</v>
      </c>
      <c r="K40" s="307">
        <v>737.32269749157626</v>
      </c>
      <c r="L40" s="307">
        <v>46140.4</v>
      </c>
      <c r="M40" s="307">
        <v>714</v>
      </c>
      <c r="N40" s="307">
        <v>835.27500000000009</v>
      </c>
      <c r="O40" s="307">
        <v>780.10685694909273</v>
      </c>
      <c r="P40" s="307">
        <v>15982.9</v>
      </c>
      <c r="Q40" s="307">
        <v>630</v>
      </c>
      <c r="R40" s="307">
        <v>757.995</v>
      </c>
      <c r="S40" s="307">
        <v>673.93644426858657</v>
      </c>
      <c r="T40" s="306">
        <v>102205.4</v>
      </c>
      <c r="U40" s="207"/>
      <c r="V40" s="207"/>
      <c r="W40" s="207"/>
      <c r="X40" s="207"/>
    </row>
    <row r="41" spans="2:24" ht="12.75" customHeight="1" x14ac:dyDescent="0.15">
      <c r="B41" s="301" t="s">
        <v>235</v>
      </c>
      <c r="C41" s="207"/>
      <c r="E41" s="301"/>
      <c r="F41" s="302"/>
      <c r="G41" s="207"/>
      <c r="H41" s="302"/>
      <c r="I41" s="301"/>
      <c r="J41" s="302"/>
      <c r="K41" s="207"/>
      <c r="L41" s="302"/>
      <c r="M41" s="301"/>
      <c r="N41" s="302"/>
      <c r="O41" s="207"/>
      <c r="P41" s="302"/>
      <c r="Q41" s="301"/>
      <c r="R41" s="302"/>
      <c r="S41" s="207"/>
      <c r="T41" s="302"/>
      <c r="U41" s="207"/>
      <c r="V41" s="207"/>
      <c r="W41" s="207"/>
      <c r="X41" s="207"/>
    </row>
    <row r="42" spans="2:24" ht="12.75" customHeight="1" x14ac:dyDescent="0.15">
      <c r="B42" s="416">
        <v>40878</v>
      </c>
      <c r="C42" s="404"/>
      <c r="D42" s="417">
        <v>40892</v>
      </c>
      <c r="E42" s="366">
        <v>682.5</v>
      </c>
      <c r="F42" s="366">
        <v>829.5</v>
      </c>
      <c r="G42" s="366">
        <v>731.60724782690238</v>
      </c>
      <c r="H42" s="302">
        <v>62489.7</v>
      </c>
      <c r="I42" s="366">
        <v>672</v>
      </c>
      <c r="J42" s="366">
        <v>796.95</v>
      </c>
      <c r="K42" s="366">
        <v>736.80572774609482</v>
      </c>
      <c r="L42" s="302">
        <v>23860.400000000001</v>
      </c>
      <c r="M42" s="366">
        <v>714</v>
      </c>
      <c r="N42" s="366">
        <v>835.27500000000009</v>
      </c>
      <c r="O42" s="366">
        <v>770.03940586001102</v>
      </c>
      <c r="P42" s="302">
        <v>9448.7999999999993</v>
      </c>
      <c r="Q42" s="366">
        <v>630</v>
      </c>
      <c r="R42" s="366">
        <v>750.01499999999999</v>
      </c>
      <c r="S42" s="366">
        <v>676.0786569658153</v>
      </c>
      <c r="T42" s="302">
        <v>44961.3</v>
      </c>
      <c r="U42" s="207"/>
      <c r="V42" s="207"/>
      <c r="W42" s="207"/>
      <c r="X42" s="207"/>
    </row>
    <row r="43" spans="2:24" ht="12.75" customHeight="1" x14ac:dyDescent="0.15">
      <c r="B43" s="416">
        <v>40893</v>
      </c>
      <c r="C43" s="404"/>
      <c r="D43" s="417">
        <v>40905</v>
      </c>
      <c r="E43" s="301">
        <v>682.5</v>
      </c>
      <c r="F43" s="302">
        <v>808.39499999999998</v>
      </c>
      <c r="G43" s="207">
        <v>751.64193243881107</v>
      </c>
      <c r="H43" s="302">
        <v>40867.5</v>
      </c>
      <c r="I43" s="301">
        <v>661.5</v>
      </c>
      <c r="J43" s="302">
        <v>787.5</v>
      </c>
      <c r="K43" s="207">
        <v>737.90210012306966</v>
      </c>
      <c r="L43" s="302">
        <v>21524.400000000001</v>
      </c>
      <c r="M43" s="301">
        <v>735</v>
      </c>
      <c r="N43" s="302">
        <v>835.27500000000009</v>
      </c>
      <c r="O43" s="207">
        <v>787.84971701311929</v>
      </c>
      <c r="P43" s="302">
        <v>5893.1</v>
      </c>
      <c r="Q43" s="301">
        <v>630</v>
      </c>
      <c r="R43" s="302">
        <v>757.995</v>
      </c>
      <c r="S43" s="207">
        <v>672.04127583658146</v>
      </c>
      <c r="T43" s="302">
        <v>56610.2</v>
      </c>
      <c r="U43" s="207"/>
      <c r="V43" s="207"/>
      <c r="W43" s="207"/>
      <c r="X43" s="207"/>
    </row>
    <row r="44" spans="2:24" ht="12.75" customHeight="1" x14ac:dyDescent="0.15">
      <c r="B44" s="418">
        <v>40906</v>
      </c>
      <c r="C44" s="408"/>
      <c r="D44" s="408">
        <v>40906</v>
      </c>
      <c r="E44" s="398">
        <v>0</v>
      </c>
      <c r="F44" s="398">
        <v>0</v>
      </c>
      <c r="G44" s="398">
        <v>0</v>
      </c>
      <c r="H44" s="307">
        <v>1869.1</v>
      </c>
      <c r="I44" s="398">
        <v>0</v>
      </c>
      <c r="J44" s="398">
        <v>0</v>
      </c>
      <c r="K44" s="398">
        <v>0</v>
      </c>
      <c r="L44" s="307">
        <v>755.6</v>
      </c>
      <c r="M44" s="398">
        <v>0</v>
      </c>
      <c r="N44" s="398">
        <v>0</v>
      </c>
      <c r="O44" s="398">
        <v>0</v>
      </c>
      <c r="P44" s="310">
        <v>641</v>
      </c>
      <c r="Q44" s="398">
        <v>0</v>
      </c>
      <c r="R44" s="398">
        <v>0</v>
      </c>
      <c r="S44" s="398">
        <v>0</v>
      </c>
      <c r="T44" s="310">
        <v>633.9</v>
      </c>
      <c r="U44" s="207"/>
      <c r="V44" s="207"/>
      <c r="W44" s="207"/>
      <c r="X44" s="207"/>
    </row>
    <row r="49" spans="5:24" x14ac:dyDescent="0.15"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2"/>
      <c r="R49" s="312"/>
      <c r="S49" s="312"/>
      <c r="T49" s="312"/>
      <c r="U49" s="312"/>
      <c r="V49" s="312"/>
      <c r="W49" s="312"/>
      <c r="X49" s="312"/>
    </row>
    <row r="52" spans="5:24" x14ac:dyDescent="0.15"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</row>
  </sheetData>
  <phoneticPr fontId="7"/>
  <pageMargins left="0.31496062992125984" right="0.39370078740157483" top="0.19685039370078741" bottom="0.43307086614173229" header="0.59055118110236227" footer="0.19685039370078741"/>
  <pageSetup paperSize="9" orientation="landscape" r:id="rId1"/>
  <headerFooter alignWithMargins="0">
    <oddFooter>&amp;C-20-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2"/>
  <sheetViews>
    <sheetView zoomScale="80" zoomScaleNormal="80" workbookViewId="0"/>
  </sheetViews>
  <sheetFormatPr defaultColWidth="7.5" defaultRowHeight="12" x14ac:dyDescent="0.15"/>
  <cols>
    <col min="1" max="1" width="1" style="283" customWidth="1"/>
    <col min="2" max="2" width="3.625" style="283" customWidth="1"/>
    <col min="3" max="3" width="8.25" style="283" customWidth="1"/>
    <col min="4" max="4" width="2.125" style="283" customWidth="1"/>
    <col min="5" max="5" width="6.5" style="283" customWidth="1"/>
    <col min="6" max="7" width="7.625" style="283" customWidth="1"/>
    <col min="8" max="8" width="9.125" style="283" customWidth="1"/>
    <col min="9" max="11" width="7.625" style="283" customWidth="1"/>
    <col min="12" max="12" width="9.125" style="283" customWidth="1"/>
    <col min="13" max="15" width="7.625" style="283" customWidth="1"/>
    <col min="16" max="16" width="9.125" style="283" customWidth="1"/>
    <col min="17" max="19" width="7.5" style="283"/>
    <col min="20" max="20" width="9.375" style="283" customWidth="1"/>
    <col min="21" max="21" width="7.5" style="283"/>
    <col min="22" max="24" width="7.125" style="283" customWidth="1"/>
    <col min="25" max="25" width="9.25" style="283" customWidth="1"/>
    <col min="26" max="28" width="7.5" style="283"/>
    <col min="29" max="29" width="10.5" style="283" customWidth="1"/>
    <col min="30" max="32" width="7.5" style="283"/>
    <col min="33" max="33" width="8.625" style="283" customWidth="1"/>
    <col min="34" max="36" width="7.5" style="283"/>
    <col min="37" max="37" width="8.875" style="283" customWidth="1"/>
    <col min="38" max="16384" width="7.5" style="283"/>
  </cols>
  <sheetData>
    <row r="1" spans="2:37" x14ac:dyDescent="0.15">
      <c r="B1" s="283" t="s">
        <v>36</v>
      </c>
    </row>
    <row r="2" spans="2:37" x14ac:dyDescent="0.15">
      <c r="B2" s="283" t="s">
        <v>37</v>
      </c>
    </row>
    <row r="3" spans="2:37" x14ac:dyDescent="0.15">
      <c r="T3" s="284" t="s">
        <v>33</v>
      </c>
    </row>
    <row r="4" spans="2:37" ht="6" customHeight="1" x14ac:dyDescent="0.15"/>
    <row r="5" spans="2:37" ht="12.75" customHeight="1" x14ac:dyDescent="0.15">
      <c r="B5" s="285"/>
      <c r="C5" s="790" t="s">
        <v>0</v>
      </c>
      <c r="D5" s="792"/>
      <c r="E5" s="803" t="s">
        <v>30</v>
      </c>
      <c r="F5" s="804"/>
      <c r="G5" s="804"/>
      <c r="H5" s="805"/>
      <c r="I5" s="803" t="s">
        <v>34</v>
      </c>
      <c r="J5" s="804"/>
      <c r="K5" s="804"/>
      <c r="L5" s="805"/>
      <c r="M5" s="803" t="s">
        <v>38</v>
      </c>
      <c r="N5" s="804"/>
      <c r="O5" s="804"/>
      <c r="P5" s="805"/>
      <c r="Q5" s="806" t="s">
        <v>39</v>
      </c>
      <c r="R5" s="807"/>
      <c r="S5" s="807"/>
      <c r="T5" s="808"/>
      <c r="V5" s="207"/>
    </row>
    <row r="6" spans="2:37" x14ac:dyDescent="0.15">
      <c r="B6" s="295" t="s">
        <v>23</v>
      </c>
      <c r="C6" s="296"/>
      <c r="D6" s="296"/>
      <c r="E6" s="286" t="s">
        <v>24</v>
      </c>
      <c r="F6" s="384" t="s">
        <v>25</v>
      </c>
      <c r="G6" s="419" t="s">
        <v>17</v>
      </c>
      <c r="H6" s="384" t="s">
        <v>22</v>
      </c>
      <c r="I6" s="286" t="s">
        <v>24</v>
      </c>
      <c r="J6" s="384" t="s">
        <v>25</v>
      </c>
      <c r="K6" s="419" t="s">
        <v>17</v>
      </c>
      <c r="L6" s="384" t="s">
        <v>22</v>
      </c>
      <c r="M6" s="286" t="s">
        <v>24</v>
      </c>
      <c r="N6" s="384" t="s">
        <v>25</v>
      </c>
      <c r="O6" s="419" t="s">
        <v>17</v>
      </c>
      <c r="P6" s="384" t="s">
        <v>19</v>
      </c>
      <c r="Q6" s="286" t="s">
        <v>26</v>
      </c>
      <c r="R6" s="384" t="s">
        <v>27</v>
      </c>
      <c r="S6" s="288" t="s">
        <v>17</v>
      </c>
      <c r="T6" s="384" t="s">
        <v>22</v>
      </c>
      <c r="V6" s="207"/>
    </row>
    <row r="7" spans="2:37" x14ac:dyDescent="0.15">
      <c r="B7" s="301" t="s">
        <v>42</v>
      </c>
      <c r="C7" s="207">
        <v>20</v>
      </c>
      <c r="D7" s="207"/>
      <c r="E7" s="301">
        <v>714</v>
      </c>
      <c r="F7" s="302">
        <v>1187</v>
      </c>
      <c r="G7" s="207">
        <v>974.4</v>
      </c>
      <c r="H7" s="302">
        <v>3779224</v>
      </c>
      <c r="I7" s="301">
        <v>441</v>
      </c>
      <c r="J7" s="302">
        <v>767</v>
      </c>
      <c r="K7" s="207">
        <v>619.5</v>
      </c>
      <c r="L7" s="302">
        <v>7598459</v>
      </c>
      <c r="M7" s="301">
        <v>777</v>
      </c>
      <c r="N7" s="302">
        <v>1323</v>
      </c>
      <c r="O7" s="207">
        <v>1064.7</v>
      </c>
      <c r="P7" s="302">
        <v>8058514</v>
      </c>
      <c r="Q7" s="301">
        <v>693</v>
      </c>
      <c r="R7" s="302">
        <v>1092</v>
      </c>
      <c r="S7" s="207">
        <v>893.55</v>
      </c>
      <c r="T7" s="302">
        <v>7830094</v>
      </c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</row>
    <row r="8" spans="2:37" x14ac:dyDescent="0.15">
      <c r="B8" s="301"/>
      <c r="C8" s="207">
        <v>21</v>
      </c>
      <c r="D8" s="207"/>
      <c r="E8" s="301">
        <v>641</v>
      </c>
      <c r="F8" s="302">
        <v>1134</v>
      </c>
      <c r="G8" s="207">
        <v>811</v>
      </c>
      <c r="H8" s="302">
        <v>5415188</v>
      </c>
      <c r="I8" s="301">
        <v>368</v>
      </c>
      <c r="J8" s="302">
        <v>601</v>
      </c>
      <c r="K8" s="207">
        <v>471</v>
      </c>
      <c r="L8" s="302">
        <v>11404199</v>
      </c>
      <c r="M8" s="301">
        <v>735</v>
      </c>
      <c r="N8" s="302">
        <v>1176</v>
      </c>
      <c r="O8" s="207">
        <v>893</v>
      </c>
      <c r="P8" s="302">
        <v>10844458</v>
      </c>
      <c r="Q8" s="301">
        <v>625</v>
      </c>
      <c r="R8" s="302">
        <v>1040</v>
      </c>
      <c r="S8" s="207">
        <v>771</v>
      </c>
      <c r="T8" s="302">
        <v>11703847</v>
      </c>
      <c r="V8" s="207"/>
      <c r="W8" s="207"/>
      <c r="X8" s="207"/>
      <c r="Y8" s="207"/>
      <c r="Z8" s="207"/>
      <c r="AA8" s="207"/>
      <c r="AB8" s="207"/>
      <c r="AC8" s="207"/>
      <c r="AD8" s="207"/>
      <c r="AE8" s="207"/>
      <c r="AF8" s="207"/>
      <c r="AG8" s="207"/>
      <c r="AH8" s="207"/>
      <c r="AI8" s="207"/>
      <c r="AJ8" s="207"/>
      <c r="AK8" s="207"/>
    </row>
    <row r="9" spans="2:37" x14ac:dyDescent="0.15">
      <c r="B9" s="295"/>
      <c r="C9" s="296">
        <v>22</v>
      </c>
      <c r="D9" s="306"/>
      <c r="E9" s="307">
        <v>693</v>
      </c>
      <c r="F9" s="307">
        <v>1155</v>
      </c>
      <c r="G9" s="307">
        <v>856</v>
      </c>
      <c r="H9" s="307">
        <v>5324226</v>
      </c>
      <c r="I9" s="307">
        <v>389</v>
      </c>
      <c r="J9" s="307">
        <v>630</v>
      </c>
      <c r="K9" s="307">
        <v>498</v>
      </c>
      <c r="L9" s="307">
        <v>11544709</v>
      </c>
      <c r="M9" s="307">
        <v>756</v>
      </c>
      <c r="N9" s="307">
        <v>1187</v>
      </c>
      <c r="O9" s="307">
        <v>905</v>
      </c>
      <c r="P9" s="307">
        <v>9937639</v>
      </c>
      <c r="Q9" s="307">
        <v>705</v>
      </c>
      <c r="R9" s="307">
        <v>1071</v>
      </c>
      <c r="S9" s="307">
        <v>817</v>
      </c>
      <c r="T9" s="307">
        <v>11253926</v>
      </c>
      <c r="V9" s="207"/>
      <c r="W9" s="207"/>
      <c r="X9" s="207"/>
      <c r="Y9" s="207"/>
      <c r="Z9" s="207"/>
      <c r="AA9" s="207"/>
      <c r="AB9" s="207"/>
      <c r="AC9" s="207"/>
      <c r="AD9" s="207"/>
      <c r="AE9" s="207"/>
      <c r="AF9" s="207"/>
      <c r="AG9" s="207"/>
      <c r="AH9" s="207"/>
      <c r="AI9" s="207"/>
      <c r="AJ9" s="207"/>
      <c r="AK9" s="207"/>
    </row>
    <row r="10" spans="2:37" x14ac:dyDescent="0.15">
      <c r="B10" s="301" t="s">
        <v>81</v>
      </c>
      <c r="C10" s="207">
        <v>4</v>
      </c>
      <c r="D10" s="304"/>
      <c r="E10" s="302">
        <v>819</v>
      </c>
      <c r="F10" s="302">
        <v>1005.9000000000001</v>
      </c>
      <c r="G10" s="302">
        <v>916.52044920110109</v>
      </c>
      <c r="H10" s="302">
        <v>359528.49999999988</v>
      </c>
      <c r="I10" s="302">
        <v>483</v>
      </c>
      <c r="J10" s="302">
        <v>603.75</v>
      </c>
      <c r="K10" s="302">
        <v>560.635411310123</v>
      </c>
      <c r="L10" s="302">
        <v>887253.60000000009</v>
      </c>
      <c r="M10" s="302">
        <v>876.75</v>
      </c>
      <c r="N10" s="302">
        <v>1092</v>
      </c>
      <c r="O10" s="302">
        <v>1008.454515446329</v>
      </c>
      <c r="P10" s="302">
        <v>663364.6</v>
      </c>
      <c r="Q10" s="302">
        <v>819</v>
      </c>
      <c r="R10" s="302">
        <v>970.2</v>
      </c>
      <c r="S10" s="302">
        <v>904.70770065662725</v>
      </c>
      <c r="T10" s="304">
        <v>748764.2</v>
      </c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</row>
    <row r="11" spans="2:37" x14ac:dyDescent="0.15">
      <c r="B11" s="301"/>
      <c r="C11" s="207">
        <v>5</v>
      </c>
      <c r="D11" s="304" t="s">
        <v>79</v>
      </c>
      <c r="E11" s="302">
        <v>861</v>
      </c>
      <c r="F11" s="302">
        <v>1008</v>
      </c>
      <c r="G11" s="302">
        <v>942.98005445402782</v>
      </c>
      <c r="H11" s="302">
        <v>392464.89999999991</v>
      </c>
      <c r="I11" s="302">
        <v>544.95000000000005</v>
      </c>
      <c r="J11" s="302">
        <v>630</v>
      </c>
      <c r="K11" s="302">
        <v>583.49811741679719</v>
      </c>
      <c r="L11" s="302">
        <v>955823.89999999991</v>
      </c>
      <c r="M11" s="302">
        <v>892.5</v>
      </c>
      <c r="N11" s="302">
        <v>1123.5</v>
      </c>
      <c r="O11" s="302">
        <v>1011.4730432224803</v>
      </c>
      <c r="P11" s="302">
        <v>804170.9</v>
      </c>
      <c r="Q11" s="302">
        <v>855.75</v>
      </c>
      <c r="R11" s="302">
        <v>976.5</v>
      </c>
      <c r="S11" s="302">
        <v>912.3586392410225</v>
      </c>
      <c r="T11" s="304">
        <v>782191.59999999986</v>
      </c>
      <c r="U11" s="207"/>
      <c r="V11" s="207"/>
      <c r="W11" s="207"/>
      <c r="X11" s="207"/>
      <c r="Y11" s="207"/>
      <c r="Z11" s="207"/>
      <c r="AA11" s="207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</row>
    <row r="12" spans="2:37" x14ac:dyDescent="0.15">
      <c r="B12" s="301"/>
      <c r="C12" s="207">
        <v>6</v>
      </c>
      <c r="D12" s="304"/>
      <c r="E12" s="302">
        <v>867.30000000000007</v>
      </c>
      <c r="F12" s="302">
        <v>1102.5</v>
      </c>
      <c r="G12" s="302">
        <v>985.31670552714991</v>
      </c>
      <c r="H12" s="302">
        <v>385569.10000000003</v>
      </c>
      <c r="I12" s="302">
        <v>556.5</v>
      </c>
      <c r="J12" s="302">
        <v>703.5</v>
      </c>
      <c r="K12" s="302">
        <v>632.3463137362437</v>
      </c>
      <c r="L12" s="302">
        <v>859512.8</v>
      </c>
      <c r="M12" s="302">
        <v>892.5</v>
      </c>
      <c r="N12" s="302">
        <v>1207.5</v>
      </c>
      <c r="O12" s="302">
        <v>1064.3377849499002</v>
      </c>
      <c r="P12" s="302">
        <v>727738.89999999991</v>
      </c>
      <c r="Q12" s="302">
        <v>861</v>
      </c>
      <c r="R12" s="302">
        <v>1039.5</v>
      </c>
      <c r="S12" s="302">
        <v>935.88593800252318</v>
      </c>
      <c r="T12" s="304">
        <v>729259.1</v>
      </c>
      <c r="U12" s="207"/>
      <c r="V12" s="207"/>
      <c r="W12" s="207"/>
      <c r="X12" s="207"/>
      <c r="Y12" s="207"/>
      <c r="Z12" s="207"/>
      <c r="AA12" s="207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</row>
    <row r="13" spans="2:37" x14ac:dyDescent="0.15">
      <c r="B13" s="301"/>
      <c r="C13" s="207">
        <v>7</v>
      </c>
      <c r="D13" s="304"/>
      <c r="E13" s="302">
        <v>861</v>
      </c>
      <c r="F13" s="302">
        <v>1149.75</v>
      </c>
      <c r="G13" s="302">
        <v>974.06183727735777</v>
      </c>
      <c r="H13" s="302">
        <v>382067.7</v>
      </c>
      <c r="I13" s="302">
        <v>540.75</v>
      </c>
      <c r="J13" s="302">
        <v>763.35</v>
      </c>
      <c r="K13" s="302">
        <v>636.66888651319425</v>
      </c>
      <c r="L13" s="302">
        <v>683091.20000000007</v>
      </c>
      <c r="M13" s="302">
        <v>934.5</v>
      </c>
      <c r="N13" s="302">
        <v>1281</v>
      </c>
      <c r="O13" s="302">
        <v>1076.9264405211975</v>
      </c>
      <c r="P13" s="302">
        <v>735913</v>
      </c>
      <c r="Q13" s="302">
        <v>808.5</v>
      </c>
      <c r="R13" s="302">
        <v>1040.55</v>
      </c>
      <c r="S13" s="302">
        <v>912.86851467563656</v>
      </c>
      <c r="T13" s="304">
        <v>699419.00000000012</v>
      </c>
      <c r="U13" s="207"/>
      <c r="V13" s="207"/>
      <c r="W13" s="207"/>
      <c r="X13" s="207"/>
      <c r="Y13" s="207"/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</row>
    <row r="14" spans="2:37" x14ac:dyDescent="0.15">
      <c r="B14" s="301"/>
      <c r="C14" s="207">
        <v>8</v>
      </c>
      <c r="D14" s="304"/>
      <c r="E14" s="302">
        <v>924</v>
      </c>
      <c r="F14" s="302">
        <v>1076.25</v>
      </c>
      <c r="G14" s="302">
        <v>1001.890200053644</v>
      </c>
      <c r="H14" s="302">
        <v>437364.1</v>
      </c>
      <c r="I14" s="302">
        <v>525</v>
      </c>
      <c r="J14" s="302">
        <v>666.75</v>
      </c>
      <c r="K14" s="302">
        <v>585.58737109788206</v>
      </c>
      <c r="L14" s="302">
        <v>808039.79999999993</v>
      </c>
      <c r="M14" s="302">
        <v>997.5</v>
      </c>
      <c r="N14" s="302">
        <v>1260</v>
      </c>
      <c r="O14" s="302">
        <v>1104.1519444805126</v>
      </c>
      <c r="P14" s="302">
        <v>783791.7</v>
      </c>
      <c r="Q14" s="302">
        <v>787.5</v>
      </c>
      <c r="R14" s="302">
        <v>976.5</v>
      </c>
      <c r="S14" s="302">
        <v>867.83730563924587</v>
      </c>
      <c r="T14" s="304">
        <v>815724.5</v>
      </c>
      <c r="U14" s="207"/>
      <c r="V14" s="207"/>
      <c r="W14" s="207"/>
      <c r="X14" s="207"/>
      <c r="Y14" s="207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</row>
    <row r="15" spans="2:37" x14ac:dyDescent="0.15">
      <c r="B15" s="301"/>
      <c r="C15" s="207">
        <v>9</v>
      </c>
      <c r="D15" s="304"/>
      <c r="E15" s="302">
        <v>840</v>
      </c>
      <c r="F15" s="302">
        <v>1086.33</v>
      </c>
      <c r="G15" s="302">
        <v>958.78049308737229</v>
      </c>
      <c r="H15" s="302">
        <v>370432.50000000006</v>
      </c>
      <c r="I15" s="302">
        <v>483</v>
      </c>
      <c r="J15" s="302">
        <v>635.25</v>
      </c>
      <c r="K15" s="302">
        <v>571.26289589998589</v>
      </c>
      <c r="L15" s="302">
        <v>856330.10000000009</v>
      </c>
      <c r="M15" s="302">
        <v>892.5</v>
      </c>
      <c r="N15" s="302">
        <v>1207.5</v>
      </c>
      <c r="O15" s="302">
        <v>1030.6405404701541</v>
      </c>
      <c r="P15" s="302">
        <v>694842.30000000016</v>
      </c>
      <c r="Q15" s="302">
        <v>703.5</v>
      </c>
      <c r="R15" s="302">
        <v>924</v>
      </c>
      <c r="S15" s="302">
        <v>831.5640435176997</v>
      </c>
      <c r="T15" s="304">
        <v>739339.49999999988</v>
      </c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</row>
    <row r="16" spans="2:37" x14ac:dyDescent="0.15">
      <c r="B16" s="301"/>
      <c r="C16" s="207">
        <v>10</v>
      </c>
      <c r="D16" s="304"/>
      <c r="E16" s="302">
        <v>719.25</v>
      </c>
      <c r="F16" s="302">
        <v>987</v>
      </c>
      <c r="G16" s="302">
        <v>828.42674496507084</v>
      </c>
      <c r="H16" s="302">
        <v>466422.5</v>
      </c>
      <c r="I16" s="302">
        <v>430.5</v>
      </c>
      <c r="J16" s="302">
        <v>567</v>
      </c>
      <c r="K16" s="302">
        <v>489.76223329645052</v>
      </c>
      <c r="L16" s="302">
        <v>1045092.4</v>
      </c>
      <c r="M16" s="302">
        <v>756</v>
      </c>
      <c r="N16" s="302">
        <v>1018.5</v>
      </c>
      <c r="O16" s="302">
        <v>872.54892474406915</v>
      </c>
      <c r="P16" s="302">
        <v>794114.09999999986</v>
      </c>
      <c r="Q16" s="302">
        <v>623.70000000000005</v>
      </c>
      <c r="R16" s="302">
        <v>829.5</v>
      </c>
      <c r="S16" s="302">
        <v>708.27019720751593</v>
      </c>
      <c r="T16" s="304">
        <v>1016891.5</v>
      </c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</row>
    <row r="17" spans="2:37" x14ac:dyDescent="0.15">
      <c r="B17" s="301"/>
      <c r="C17" s="207">
        <v>11</v>
      </c>
      <c r="D17" s="304"/>
      <c r="E17" s="302">
        <v>703.5</v>
      </c>
      <c r="F17" s="302">
        <v>924</v>
      </c>
      <c r="G17" s="302">
        <v>806.46216549539633</v>
      </c>
      <c r="H17" s="302">
        <v>508647.79999999987</v>
      </c>
      <c r="I17" s="302">
        <v>441</v>
      </c>
      <c r="J17" s="302">
        <v>577.5</v>
      </c>
      <c r="K17" s="302">
        <v>503.0770377881081</v>
      </c>
      <c r="L17" s="302">
        <v>999090.2</v>
      </c>
      <c r="M17" s="302">
        <v>735</v>
      </c>
      <c r="N17" s="302">
        <v>945</v>
      </c>
      <c r="O17" s="302">
        <v>836.93799567346764</v>
      </c>
      <c r="P17" s="302">
        <v>797658</v>
      </c>
      <c r="Q17" s="302">
        <v>630</v>
      </c>
      <c r="R17" s="302">
        <v>798</v>
      </c>
      <c r="S17" s="302">
        <v>697.98486186379478</v>
      </c>
      <c r="T17" s="304">
        <v>1101479.2000000002</v>
      </c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</row>
    <row r="18" spans="2:37" x14ac:dyDescent="0.15">
      <c r="B18" s="295"/>
      <c r="C18" s="296">
        <v>12</v>
      </c>
      <c r="D18" s="306"/>
      <c r="E18" s="307">
        <v>735</v>
      </c>
      <c r="F18" s="307">
        <v>1207.5</v>
      </c>
      <c r="G18" s="307">
        <v>921.81119584398618</v>
      </c>
      <c r="H18" s="307">
        <v>482436.6</v>
      </c>
      <c r="I18" s="307">
        <v>441</v>
      </c>
      <c r="J18" s="307">
        <v>598.5</v>
      </c>
      <c r="K18" s="307">
        <v>524.2459440103496</v>
      </c>
      <c r="L18" s="307">
        <v>900764.89999999979</v>
      </c>
      <c r="M18" s="307">
        <v>787.5</v>
      </c>
      <c r="N18" s="307">
        <v>1102.5</v>
      </c>
      <c r="O18" s="307">
        <v>945.55284643013579</v>
      </c>
      <c r="P18" s="307">
        <v>729086.79999999993</v>
      </c>
      <c r="Q18" s="307">
        <v>682.5</v>
      </c>
      <c r="R18" s="307">
        <v>1092</v>
      </c>
      <c r="S18" s="307">
        <v>829.5317314252826</v>
      </c>
      <c r="T18" s="306">
        <v>1050658.1999999997</v>
      </c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</row>
    <row r="19" spans="2:37" ht="11.1" customHeight="1" x14ac:dyDescent="0.15">
      <c r="B19" s="292"/>
      <c r="C19" s="401">
        <v>40878</v>
      </c>
      <c r="E19" s="345">
        <v>735</v>
      </c>
      <c r="F19" s="345">
        <v>921.90000000000009</v>
      </c>
      <c r="G19" s="345">
        <v>826.35141621707407</v>
      </c>
      <c r="H19" s="302">
        <v>14428.7</v>
      </c>
      <c r="I19" s="345">
        <v>441</v>
      </c>
      <c r="J19" s="345">
        <v>570.04499999999996</v>
      </c>
      <c r="K19" s="345">
        <v>512.38366245985685</v>
      </c>
      <c r="L19" s="302">
        <v>40159.5</v>
      </c>
      <c r="M19" s="345">
        <v>787.5</v>
      </c>
      <c r="N19" s="345">
        <v>945</v>
      </c>
      <c r="O19" s="345">
        <v>860.83098264902935</v>
      </c>
      <c r="P19" s="302">
        <v>22839.599999999999</v>
      </c>
      <c r="Q19" s="345">
        <v>696.57</v>
      </c>
      <c r="R19" s="345">
        <v>787.5</v>
      </c>
      <c r="S19" s="345">
        <v>739.43610069960221</v>
      </c>
      <c r="T19" s="302">
        <v>41618.6</v>
      </c>
    </row>
    <row r="20" spans="2:37" ht="11.1" customHeight="1" x14ac:dyDescent="0.15">
      <c r="B20" s="301"/>
      <c r="C20" s="401">
        <v>40879</v>
      </c>
      <c r="E20" s="301">
        <v>735</v>
      </c>
      <c r="F20" s="302">
        <v>924</v>
      </c>
      <c r="G20" s="207">
        <v>827.59829345395656</v>
      </c>
      <c r="H20" s="302">
        <v>17785.7</v>
      </c>
      <c r="I20" s="301">
        <v>441</v>
      </c>
      <c r="J20" s="302">
        <v>563.85</v>
      </c>
      <c r="K20" s="207">
        <v>510.53782520336006</v>
      </c>
      <c r="L20" s="302">
        <v>28779.5</v>
      </c>
      <c r="M20" s="301">
        <v>787.5</v>
      </c>
      <c r="N20" s="302">
        <v>945</v>
      </c>
      <c r="O20" s="207">
        <v>864.8474068358114</v>
      </c>
      <c r="P20" s="302">
        <v>33863</v>
      </c>
      <c r="Q20" s="301">
        <v>682.5</v>
      </c>
      <c r="R20" s="302">
        <v>808.5</v>
      </c>
      <c r="S20" s="207">
        <v>744.26032006782941</v>
      </c>
      <c r="T20" s="302">
        <v>33748.199999999997</v>
      </c>
    </row>
    <row r="21" spans="2:37" ht="11.1" customHeight="1" x14ac:dyDescent="0.15">
      <c r="B21" s="301"/>
      <c r="C21" s="401">
        <v>40882</v>
      </c>
      <c r="E21" s="301">
        <v>745.5</v>
      </c>
      <c r="F21" s="302">
        <v>924</v>
      </c>
      <c r="G21" s="207">
        <v>834.52609756657364</v>
      </c>
      <c r="H21" s="302">
        <v>47178.7</v>
      </c>
      <c r="I21" s="301">
        <v>441</v>
      </c>
      <c r="J21" s="302">
        <v>569.1</v>
      </c>
      <c r="K21" s="207">
        <v>514.37392690259719</v>
      </c>
      <c r="L21" s="302">
        <v>82580.7</v>
      </c>
      <c r="M21" s="301">
        <v>787.5</v>
      </c>
      <c r="N21" s="302">
        <v>955.5</v>
      </c>
      <c r="O21" s="207">
        <v>873.80111359794751</v>
      </c>
      <c r="P21" s="302">
        <v>68148.2</v>
      </c>
      <c r="Q21" s="301">
        <v>682.5</v>
      </c>
      <c r="R21" s="302">
        <v>819</v>
      </c>
      <c r="S21" s="207">
        <v>751.27940043006618</v>
      </c>
      <c r="T21" s="302">
        <v>94691.3</v>
      </c>
    </row>
    <row r="22" spans="2:37" ht="11.1" customHeight="1" x14ac:dyDescent="0.15">
      <c r="B22" s="301"/>
      <c r="C22" s="401">
        <v>40883</v>
      </c>
      <c r="E22" s="301">
        <v>745.5</v>
      </c>
      <c r="F22" s="302">
        <v>945</v>
      </c>
      <c r="G22" s="207">
        <v>845.45935196296955</v>
      </c>
      <c r="H22" s="302">
        <v>14305</v>
      </c>
      <c r="I22" s="301">
        <v>456.75</v>
      </c>
      <c r="J22" s="302">
        <v>556.5</v>
      </c>
      <c r="K22" s="207">
        <v>504.25224935437274</v>
      </c>
      <c r="L22" s="302">
        <v>26997.200000000001</v>
      </c>
      <c r="M22" s="301">
        <v>787.5</v>
      </c>
      <c r="N22" s="302">
        <v>976.5</v>
      </c>
      <c r="O22" s="207">
        <v>885.30987760890321</v>
      </c>
      <c r="P22" s="302">
        <v>16827.599999999999</v>
      </c>
      <c r="Q22" s="301">
        <v>703.5</v>
      </c>
      <c r="R22" s="302">
        <v>829.5</v>
      </c>
      <c r="S22" s="207">
        <v>766.25924685026541</v>
      </c>
      <c r="T22" s="302">
        <v>33930.1</v>
      </c>
    </row>
    <row r="23" spans="2:37" ht="11.1" customHeight="1" x14ac:dyDescent="0.15">
      <c r="B23" s="301"/>
      <c r="C23" s="401">
        <v>40884</v>
      </c>
      <c r="E23" s="301">
        <v>777</v>
      </c>
      <c r="F23" s="302">
        <v>966</v>
      </c>
      <c r="G23" s="207">
        <v>871.29703111111178</v>
      </c>
      <c r="H23" s="302">
        <v>30368.1</v>
      </c>
      <c r="I23" s="301">
        <v>467.25</v>
      </c>
      <c r="J23" s="302">
        <v>564.9</v>
      </c>
      <c r="K23" s="207">
        <v>513.06305604539898</v>
      </c>
      <c r="L23" s="302">
        <v>59787.6</v>
      </c>
      <c r="M23" s="301">
        <v>805.35</v>
      </c>
      <c r="N23" s="302">
        <v>997.5</v>
      </c>
      <c r="O23" s="207">
        <v>902.81626370807385</v>
      </c>
      <c r="P23" s="302">
        <v>62488.800000000003</v>
      </c>
      <c r="Q23" s="301">
        <v>724.5</v>
      </c>
      <c r="R23" s="302">
        <v>861</v>
      </c>
      <c r="S23" s="207">
        <v>789.173391934042</v>
      </c>
      <c r="T23" s="302">
        <v>81267.3</v>
      </c>
    </row>
    <row r="24" spans="2:37" ht="11.1" customHeight="1" x14ac:dyDescent="0.15">
      <c r="B24" s="301"/>
      <c r="C24" s="401">
        <v>40885</v>
      </c>
      <c r="E24" s="301">
        <v>798</v>
      </c>
      <c r="F24" s="302">
        <v>966</v>
      </c>
      <c r="G24" s="207">
        <v>882.38933325098026</v>
      </c>
      <c r="H24" s="302">
        <v>19976.099999999999</v>
      </c>
      <c r="I24" s="301">
        <v>472.5</v>
      </c>
      <c r="J24" s="302">
        <v>565.95000000000005</v>
      </c>
      <c r="K24" s="207">
        <v>516.5561456811015</v>
      </c>
      <c r="L24" s="302">
        <v>39461.800000000003</v>
      </c>
      <c r="M24" s="301">
        <v>808.5</v>
      </c>
      <c r="N24" s="302">
        <v>997.5</v>
      </c>
      <c r="O24" s="207">
        <v>907.04002712204192</v>
      </c>
      <c r="P24" s="302">
        <v>35505.800000000003</v>
      </c>
      <c r="Q24" s="301">
        <v>727.65</v>
      </c>
      <c r="R24" s="302">
        <v>861</v>
      </c>
      <c r="S24" s="207">
        <v>797.85453174483484</v>
      </c>
      <c r="T24" s="302">
        <v>35051.800000000003</v>
      </c>
    </row>
    <row r="25" spans="2:37" ht="11.1" customHeight="1" x14ac:dyDescent="0.15">
      <c r="B25" s="301"/>
      <c r="C25" s="401">
        <v>40886</v>
      </c>
      <c r="E25" s="301">
        <v>798</v>
      </c>
      <c r="F25" s="302">
        <v>987</v>
      </c>
      <c r="G25" s="207">
        <v>893.00925052150592</v>
      </c>
      <c r="H25" s="302">
        <v>15105.4</v>
      </c>
      <c r="I25" s="301">
        <v>472.5</v>
      </c>
      <c r="J25" s="302">
        <v>567</v>
      </c>
      <c r="K25" s="207">
        <v>521.15827318742595</v>
      </c>
      <c r="L25" s="302">
        <v>37708.800000000003</v>
      </c>
      <c r="M25" s="301">
        <v>829.5</v>
      </c>
      <c r="N25" s="302">
        <v>1023.75</v>
      </c>
      <c r="O25" s="207">
        <v>930.34241217465535</v>
      </c>
      <c r="P25" s="302">
        <v>25895.3</v>
      </c>
      <c r="Q25" s="301">
        <v>735</v>
      </c>
      <c r="R25" s="302">
        <v>882</v>
      </c>
      <c r="S25" s="207">
        <v>810.2482658243531</v>
      </c>
      <c r="T25" s="302">
        <v>31622.3</v>
      </c>
    </row>
    <row r="26" spans="2:37" ht="11.1" customHeight="1" x14ac:dyDescent="0.15">
      <c r="B26" s="301"/>
      <c r="C26" s="401">
        <v>40889</v>
      </c>
      <c r="E26" s="301">
        <v>798</v>
      </c>
      <c r="F26" s="302">
        <v>987</v>
      </c>
      <c r="G26" s="207">
        <v>894.42061173877141</v>
      </c>
      <c r="H26" s="302">
        <v>41652.400000000001</v>
      </c>
      <c r="I26" s="301">
        <v>472.5</v>
      </c>
      <c r="J26" s="302">
        <v>567</v>
      </c>
      <c r="K26" s="207">
        <v>522.36603236964982</v>
      </c>
      <c r="L26" s="302">
        <v>81707.399999999994</v>
      </c>
      <c r="M26" s="301">
        <v>829.5</v>
      </c>
      <c r="N26" s="302">
        <v>1029</v>
      </c>
      <c r="O26" s="207">
        <v>932.33323661984036</v>
      </c>
      <c r="P26" s="302">
        <v>68197.2</v>
      </c>
      <c r="Q26" s="301">
        <v>735</v>
      </c>
      <c r="R26" s="302">
        <v>882</v>
      </c>
      <c r="S26" s="207">
        <v>808.48761042541241</v>
      </c>
      <c r="T26" s="302">
        <v>87318.2</v>
      </c>
    </row>
    <row r="27" spans="2:37" ht="11.1" customHeight="1" x14ac:dyDescent="0.15">
      <c r="B27" s="301"/>
      <c r="C27" s="401">
        <v>40890</v>
      </c>
      <c r="E27" s="301">
        <v>840</v>
      </c>
      <c r="F27" s="302">
        <v>1029</v>
      </c>
      <c r="G27" s="207">
        <v>929.96977395421345</v>
      </c>
      <c r="H27" s="302">
        <v>10456.6</v>
      </c>
      <c r="I27" s="301">
        <v>472.5</v>
      </c>
      <c r="J27" s="302">
        <v>573.30000000000007</v>
      </c>
      <c r="K27" s="207">
        <v>526.38364562916513</v>
      </c>
      <c r="L27" s="302">
        <v>19034.599999999999</v>
      </c>
      <c r="M27" s="301">
        <v>840</v>
      </c>
      <c r="N27" s="302">
        <v>1050</v>
      </c>
      <c r="O27" s="207">
        <v>945.90187824297197</v>
      </c>
      <c r="P27" s="302">
        <v>15475.7</v>
      </c>
      <c r="Q27" s="301">
        <v>787.5</v>
      </c>
      <c r="R27" s="302">
        <v>924</v>
      </c>
      <c r="S27" s="207">
        <v>845.7651576901369</v>
      </c>
      <c r="T27" s="302">
        <v>18567.599999999999</v>
      </c>
    </row>
    <row r="28" spans="2:37" ht="11.1" customHeight="1" x14ac:dyDescent="0.15">
      <c r="B28" s="301"/>
      <c r="C28" s="401">
        <v>40891</v>
      </c>
      <c r="E28" s="301">
        <v>840</v>
      </c>
      <c r="F28" s="302">
        <v>1029</v>
      </c>
      <c r="G28" s="207">
        <v>934.37389955635695</v>
      </c>
      <c r="H28" s="302">
        <v>20507.2</v>
      </c>
      <c r="I28" s="301">
        <v>472.5</v>
      </c>
      <c r="J28" s="302">
        <v>572.14499999999998</v>
      </c>
      <c r="K28" s="207">
        <v>524.18152338898869</v>
      </c>
      <c r="L28" s="302">
        <v>44818.3</v>
      </c>
      <c r="M28" s="301">
        <v>840</v>
      </c>
      <c r="N28" s="302">
        <v>1050</v>
      </c>
      <c r="O28" s="207">
        <v>945.29994096097403</v>
      </c>
      <c r="P28" s="302">
        <v>32450.5</v>
      </c>
      <c r="Q28" s="301">
        <v>787.5</v>
      </c>
      <c r="R28" s="302">
        <v>924</v>
      </c>
      <c r="S28" s="207">
        <v>846.08213201934939</v>
      </c>
      <c r="T28" s="302">
        <v>70401.3</v>
      </c>
    </row>
    <row r="29" spans="2:37" ht="11.1" customHeight="1" x14ac:dyDescent="0.15">
      <c r="B29" s="301"/>
      <c r="C29" s="401">
        <v>40892</v>
      </c>
      <c r="E29" s="301">
        <v>845.14499999999998</v>
      </c>
      <c r="F29" s="302">
        <v>1034.25</v>
      </c>
      <c r="G29" s="207">
        <v>939.98639041235003</v>
      </c>
      <c r="H29" s="302">
        <v>12636</v>
      </c>
      <c r="I29" s="301">
        <v>483</v>
      </c>
      <c r="J29" s="302">
        <v>572.25</v>
      </c>
      <c r="K29" s="207">
        <v>526.67152140848953</v>
      </c>
      <c r="L29" s="302">
        <v>21109.200000000001</v>
      </c>
      <c r="M29" s="301">
        <v>848.40000000000009</v>
      </c>
      <c r="N29" s="302">
        <v>1050</v>
      </c>
      <c r="O29" s="207">
        <v>951.80423449985017</v>
      </c>
      <c r="P29" s="302">
        <v>18305.599999999999</v>
      </c>
      <c r="Q29" s="301">
        <v>792.75</v>
      </c>
      <c r="R29" s="302">
        <v>924</v>
      </c>
      <c r="S29" s="207">
        <v>853.7183074595539</v>
      </c>
      <c r="T29" s="302">
        <v>34721.599999999999</v>
      </c>
    </row>
    <row r="30" spans="2:37" ht="11.1" customHeight="1" x14ac:dyDescent="0.15">
      <c r="B30" s="301"/>
      <c r="C30" s="401">
        <v>40893</v>
      </c>
      <c r="E30" s="301">
        <v>861</v>
      </c>
      <c r="F30" s="302">
        <v>1050</v>
      </c>
      <c r="G30" s="207">
        <v>956.35214715178608</v>
      </c>
      <c r="H30" s="302">
        <v>14130.8</v>
      </c>
      <c r="I30" s="301">
        <v>483</v>
      </c>
      <c r="J30" s="302">
        <v>588</v>
      </c>
      <c r="K30" s="207">
        <v>535.28775444366624</v>
      </c>
      <c r="L30" s="302">
        <v>28953.8</v>
      </c>
      <c r="M30" s="301">
        <v>871.5</v>
      </c>
      <c r="N30" s="302">
        <v>1060.5</v>
      </c>
      <c r="O30" s="207">
        <v>970.39908521035306</v>
      </c>
      <c r="P30" s="302">
        <v>26356.400000000001</v>
      </c>
      <c r="Q30" s="301">
        <v>807.45</v>
      </c>
      <c r="R30" s="302">
        <v>955.5</v>
      </c>
      <c r="S30" s="207">
        <v>869.67863641492875</v>
      </c>
      <c r="T30" s="302">
        <v>37466.5</v>
      </c>
    </row>
    <row r="31" spans="2:37" ht="11.1" customHeight="1" x14ac:dyDescent="0.15">
      <c r="B31" s="301"/>
      <c r="C31" s="401">
        <v>40896</v>
      </c>
      <c r="E31" s="301">
        <v>861</v>
      </c>
      <c r="F31" s="302">
        <v>1058.4000000000001</v>
      </c>
      <c r="G31" s="207">
        <v>959.19228200483815</v>
      </c>
      <c r="H31" s="302">
        <v>40920.400000000001</v>
      </c>
      <c r="I31" s="301">
        <v>488.25</v>
      </c>
      <c r="J31" s="302">
        <v>588</v>
      </c>
      <c r="K31" s="207">
        <v>539.4908904065253</v>
      </c>
      <c r="L31" s="302">
        <v>88766.3</v>
      </c>
      <c r="M31" s="301">
        <v>871.5</v>
      </c>
      <c r="N31" s="302">
        <v>1060.5</v>
      </c>
      <c r="O31" s="207">
        <v>971.66827910097197</v>
      </c>
      <c r="P31" s="302">
        <v>68951.199999999997</v>
      </c>
      <c r="Q31" s="301">
        <v>808.5</v>
      </c>
      <c r="R31" s="302">
        <v>966</v>
      </c>
      <c r="S31" s="207">
        <v>878.67455501222435</v>
      </c>
      <c r="T31" s="302">
        <v>83090.3</v>
      </c>
    </row>
    <row r="32" spans="2:37" ht="11.1" customHeight="1" x14ac:dyDescent="0.15">
      <c r="B32" s="301"/>
      <c r="C32" s="401">
        <v>40897</v>
      </c>
      <c r="E32" s="301">
        <v>866.25</v>
      </c>
      <c r="F32" s="302">
        <v>1081.5</v>
      </c>
      <c r="G32" s="207">
        <v>974.38041902379382</v>
      </c>
      <c r="H32" s="302">
        <v>9662.2000000000007</v>
      </c>
      <c r="I32" s="301">
        <v>483</v>
      </c>
      <c r="J32" s="302">
        <v>588</v>
      </c>
      <c r="K32" s="207">
        <v>534.33593860768474</v>
      </c>
      <c r="L32" s="302">
        <v>29342.1</v>
      </c>
      <c r="M32" s="301">
        <v>871.5</v>
      </c>
      <c r="N32" s="302">
        <v>1076.25</v>
      </c>
      <c r="O32" s="207">
        <v>981.29362640564727</v>
      </c>
      <c r="P32" s="302">
        <v>12640.1</v>
      </c>
      <c r="Q32" s="301">
        <v>819</v>
      </c>
      <c r="R32" s="302">
        <v>987</v>
      </c>
      <c r="S32" s="207">
        <v>896.52329215116299</v>
      </c>
      <c r="T32" s="302">
        <v>21962</v>
      </c>
    </row>
    <row r="33" spans="2:21" ht="11.1" customHeight="1" x14ac:dyDescent="0.15">
      <c r="B33" s="301"/>
      <c r="C33" s="401">
        <v>40898</v>
      </c>
      <c r="E33" s="301">
        <v>882</v>
      </c>
      <c r="F33" s="302">
        <v>1100.4000000000001</v>
      </c>
      <c r="G33" s="207">
        <v>992.68284493284523</v>
      </c>
      <c r="H33" s="302">
        <v>22937.4</v>
      </c>
      <c r="I33" s="301">
        <v>491.40000000000003</v>
      </c>
      <c r="J33" s="302">
        <v>598.5</v>
      </c>
      <c r="K33" s="207">
        <v>545.15653360737383</v>
      </c>
      <c r="L33" s="302">
        <v>46816.2</v>
      </c>
      <c r="M33" s="301">
        <v>892.5</v>
      </c>
      <c r="N33" s="302">
        <v>1095.1500000000001</v>
      </c>
      <c r="O33" s="207">
        <v>1000.8882131640569</v>
      </c>
      <c r="P33" s="302">
        <v>41560.800000000003</v>
      </c>
      <c r="Q33" s="301">
        <v>840</v>
      </c>
      <c r="R33" s="302">
        <v>1071</v>
      </c>
      <c r="S33" s="207">
        <v>948.53040317250532</v>
      </c>
      <c r="T33" s="302">
        <v>53695.6</v>
      </c>
    </row>
    <row r="34" spans="2:21" ht="11.1" customHeight="1" x14ac:dyDescent="0.15">
      <c r="B34" s="301"/>
      <c r="C34" s="401">
        <v>40899</v>
      </c>
      <c r="E34" s="301">
        <v>882</v>
      </c>
      <c r="F34" s="302">
        <v>1081.5</v>
      </c>
      <c r="G34" s="207">
        <v>987.17396686345432</v>
      </c>
      <c r="H34" s="302">
        <v>11919</v>
      </c>
      <c r="I34" s="301">
        <v>493.5</v>
      </c>
      <c r="J34" s="302">
        <v>598.5</v>
      </c>
      <c r="K34" s="207">
        <v>538.74851893115454</v>
      </c>
      <c r="L34" s="302">
        <v>27323</v>
      </c>
      <c r="M34" s="301">
        <v>892.5</v>
      </c>
      <c r="N34" s="302">
        <v>1092</v>
      </c>
      <c r="O34" s="207">
        <v>995.19700422680592</v>
      </c>
      <c r="P34" s="302">
        <v>19575.2</v>
      </c>
      <c r="Q34" s="301">
        <v>861</v>
      </c>
      <c r="R34" s="302">
        <v>1050</v>
      </c>
      <c r="S34" s="207">
        <v>949.30453500085525</v>
      </c>
      <c r="T34" s="302">
        <v>29315.1</v>
      </c>
    </row>
    <row r="35" spans="2:21" ht="11.1" customHeight="1" x14ac:dyDescent="0.15">
      <c r="B35" s="301"/>
      <c r="C35" s="401">
        <v>40903</v>
      </c>
      <c r="E35" s="301">
        <v>882</v>
      </c>
      <c r="F35" s="302">
        <v>1092</v>
      </c>
      <c r="G35" s="207">
        <v>992.02396682188669</v>
      </c>
      <c r="H35" s="302">
        <v>58524.800000000003</v>
      </c>
      <c r="I35" s="301">
        <v>493.5</v>
      </c>
      <c r="J35" s="302">
        <v>598.5</v>
      </c>
      <c r="K35" s="207">
        <v>539.75056945518816</v>
      </c>
      <c r="L35" s="302">
        <v>111213</v>
      </c>
      <c r="M35" s="301">
        <v>892.5</v>
      </c>
      <c r="N35" s="302">
        <v>1092</v>
      </c>
      <c r="O35" s="207">
        <v>998.06180544984034</v>
      </c>
      <c r="P35" s="302">
        <v>72262.3</v>
      </c>
      <c r="Q35" s="301">
        <v>861</v>
      </c>
      <c r="R35" s="302">
        <v>1071</v>
      </c>
      <c r="S35" s="207">
        <v>957.51820883168955</v>
      </c>
      <c r="T35" s="302">
        <v>111183.2</v>
      </c>
    </row>
    <row r="36" spans="2:21" ht="11.1" customHeight="1" x14ac:dyDescent="0.15">
      <c r="B36" s="301"/>
      <c r="C36" s="401">
        <v>40904</v>
      </c>
      <c r="E36" s="301">
        <v>903</v>
      </c>
      <c r="F36" s="302">
        <v>1176</v>
      </c>
      <c r="G36" s="207">
        <v>1050.1577398185675</v>
      </c>
      <c r="H36" s="302">
        <v>9789.7999999999993</v>
      </c>
      <c r="I36" s="301">
        <v>472.5</v>
      </c>
      <c r="J36" s="302">
        <v>588</v>
      </c>
      <c r="K36" s="207">
        <v>527.13098773402203</v>
      </c>
      <c r="L36" s="302">
        <v>17070.7</v>
      </c>
      <c r="M36" s="301">
        <v>892.5</v>
      </c>
      <c r="N36" s="302">
        <v>1102.5</v>
      </c>
      <c r="O36" s="207">
        <v>997.53670250264395</v>
      </c>
      <c r="P36" s="302">
        <v>11613.4</v>
      </c>
      <c r="Q36" s="301">
        <v>892.5</v>
      </c>
      <c r="R36" s="302">
        <v>1092</v>
      </c>
      <c r="S36" s="207">
        <v>983.39022568868211</v>
      </c>
      <c r="T36" s="302">
        <v>17290.099999999999</v>
      </c>
    </row>
    <row r="37" spans="2:21" ht="11.1" customHeight="1" x14ac:dyDescent="0.15">
      <c r="B37" s="301"/>
      <c r="C37" s="401">
        <v>40905</v>
      </c>
      <c r="D37" s="207"/>
      <c r="E37" s="301">
        <v>903</v>
      </c>
      <c r="F37" s="302">
        <v>1207.5</v>
      </c>
      <c r="G37" s="207">
        <v>1062.035445424141</v>
      </c>
      <c r="H37" s="302">
        <v>35381.5</v>
      </c>
      <c r="I37" s="301">
        <v>467.25</v>
      </c>
      <c r="J37" s="302">
        <v>588</v>
      </c>
      <c r="K37" s="207">
        <v>523.19062867700177</v>
      </c>
      <c r="L37" s="302">
        <v>37992.699999999997</v>
      </c>
      <c r="M37" s="301">
        <v>871.5</v>
      </c>
      <c r="N37" s="302">
        <v>1102.5</v>
      </c>
      <c r="O37" s="207">
        <v>983.61697687786943</v>
      </c>
      <c r="P37" s="302">
        <v>47176.6</v>
      </c>
      <c r="Q37" s="301">
        <v>892.5</v>
      </c>
      <c r="R37" s="302">
        <v>1092</v>
      </c>
      <c r="S37" s="207">
        <v>990.51482114030421</v>
      </c>
      <c r="T37" s="302">
        <v>67200.600000000006</v>
      </c>
    </row>
    <row r="38" spans="2:21" ht="14.25" customHeight="1" x14ac:dyDescent="0.15">
      <c r="B38" s="301"/>
      <c r="C38" s="401">
        <v>40906</v>
      </c>
      <c r="D38" s="207"/>
      <c r="E38" s="301">
        <v>903</v>
      </c>
      <c r="F38" s="301">
        <v>1207.5</v>
      </c>
      <c r="G38" s="302">
        <v>1066.2800172609766</v>
      </c>
      <c r="H38" s="207">
        <v>34770.800000000003</v>
      </c>
      <c r="I38" s="301">
        <v>462</v>
      </c>
      <c r="J38" s="301">
        <v>577.5</v>
      </c>
      <c r="K38" s="301">
        <v>518.041934558977</v>
      </c>
      <c r="L38" s="301">
        <v>31142.5</v>
      </c>
      <c r="M38" s="301">
        <v>871.5</v>
      </c>
      <c r="N38" s="301">
        <v>1102.5</v>
      </c>
      <c r="O38" s="301">
        <v>976.76176014810062</v>
      </c>
      <c r="P38" s="301">
        <v>28953.5</v>
      </c>
      <c r="Q38" s="301">
        <v>892.5</v>
      </c>
      <c r="R38" s="301">
        <v>1081.5</v>
      </c>
      <c r="S38" s="301">
        <v>985.51902315210577</v>
      </c>
      <c r="T38" s="302">
        <v>66516.5</v>
      </c>
      <c r="U38" s="301"/>
    </row>
    <row r="39" spans="2:21" x14ac:dyDescent="0.15">
      <c r="B39" s="346"/>
      <c r="C39" s="401"/>
      <c r="D39" s="304"/>
      <c r="E39" s="302"/>
      <c r="F39" s="302"/>
      <c r="G39" s="302"/>
      <c r="H39" s="302"/>
      <c r="I39" s="302"/>
      <c r="J39" s="302"/>
      <c r="K39" s="302"/>
      <c r="L39" s="302"/>
      <c r="M39" s="302"/>
      <c r="N39" s="302"/>
      <c r="O39" s="302"/>
      <c r="P39" s="302"/>
      <c r="Q39" s="302"/>
      <c r="R39" s="302"/>
      <c r="S39" s="302"/>
      <c r="T39" s="304"/>
    </row>
    <row r="40" spans="2:21" x14ac:dyDescent="0.15">
      <c r="B40" s="420"/>
      <c r="C40" s="421"/>
      <c r="D40" s="306"/>
      <c r="E40" s="307"/>
      <c r="F40" s="307"/>
      <c r="G40" s="306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6"/>
    </row>
    <row r="41" spans="2:21" x14ac:dyDescent="0.15">
      <c r="B41" s="313" t="s">
        <v>31</v>
      </c>
      <c r="C41" s="283" t="s">
        <v>240</v>
      </c>
    </row>
    <row r="42" spans="2:21" x14ac:dyDescent="0.15">
      <c r="B42" s="354" t="s">
        <v>29</v>
      </c>
      <c r="C42" s="283" t="s">
        <v>35</v>
      </c>
    </row>
  </sheetData>
  <mergeCells count="5">
    <mergeCell ref="C5:D5"/>
    <mergeCell ref="E5:H5"/>
    <mergeCell ref="I5:L5"/>
    <mergeCell ref="M5:P5"/>
    <mergeCell ref="Q5:T5"/>
  </mergeCells>
  <phoneticPr fontId="7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&amp;C-21-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1"/>
  <sheetViews>
    <sheetView zoomScale="75" workbookViewId="0"/>
  </sheetViews>
  <sheetFormatPr defaultColWidth="7.5" defaultRowHeight="12" x14ac:dyDescent="0.15"/>
  <cols>
    <col min="1" max="1" width="1.625" style="283" customWidth="1"/>
    <col min="2" max="2" width="4.125" style="283" customWidth="1"/>
    <col min="3" max="3" width="8.625" style="283" customWidth="1"/>
    <col min="4" max="4" width="2.625" style="283" customWidth="1"/>
    <col min="5" max="7" width="7.625" style="283" customWidth="1"/>
    <col min="8" max="8" width="10.5" style="283" customWidth="1"/>
    <col min="9" max="11" width="7.625" style="283" customWidth="1"/>
    <col min="12" max="12" width="9.125" style="283" customWidth="1"/>
    <col min="13" max="15" width="7.625" style="283" customWidth="1"/>
    <col min="16" max="16" width="9.125" style="283" customWidth="1"/>
    <col min="17" max="17" width="7.5" style="283"/>
    <col min="18" max="18" width="9" style="283" customWidth="1"/>
    <col min="19" max="19" width="6.375" style="283" customWidth="1"/>
    <col min="20" max="20" width="7.25" style="283" customWidth="1"/>
    <col min="21" max="21" width="7.5" style="283"/>
    <col min="22" max="22" width="6.5" style="283" customWidth="1"/>
    <col min="23" max="23" width="7.375" style="283" customWidth="1"/>
    <col min="24" max="16384" width="7.5" style="283"/>
  </cols>
  <sheetData>
    <row r="3" spans="2:29" ht="13.5" customHeight="1" x14ac:dyDescent="0.15">
      <c r="B3" s="283" t="s">
        <v>40</v>
      </c>
    </row>
    <row r="4" spans="2:29" ht="13.5" customHeight="1" x14ac:dyDescent="0.15">
      <c r="P4" s="284" t="s">
        <v>18</v>
      </c>
      <c r="R4" s="207"/>
    </row>
    <row r="5" spans="2:29" ht="6" customHeight="1" x14ac:dyDescent="0.15">
      <c r="B5" s="296"/>
      <c r="C5" s="296"/>
      <c r="D5" s="296"/>
      <c r="E5" s="296"/>
      <c r="F5" s="296"/>
      <c r="G5" s="296"/>
      <c r="H5" s="296"/>
      <c r="I5" s="207"/>
      <c r="R5" s="207"/>
    </row>
    <row r="6" spans="2:29" ht="13.5" customHeight="1" x14ac:dyDescent="0.15">
      <c r="B6" s="285"/>
      <c r="C6" s="286" t="s">
        <v>0</v>
      </c>
      <c r="D6" s="287"/>
      <c r="E6" s="790" t="s">
        <v>63</v>
      </c>
      <c r="F6" s="791"/>
      <c r="G6" s="791"/>
      <c r="H6" s="792"/>
      <c r="I6" s="790" t="s">
        <v>64</v>
      </c>
      <c r="J6" s="791"/>
      <c r="K6" s="791"/>
      <c r="L6" s="792"/>
      <c r="M6" s="790" t="s">
        <v>65</v>
      </c>
      <c r="N6" s="791"/>
      <c r="O6" s="791"/>
      <c r="P6" s="792"/>
      <c r="R6" s="207"/>
    </row>
    <row r="7" spans="2:29" x14ac:dyDescent="0.15">
      <c r="B7" s="295" t="s">
        <v>23</v>
      </c>
      <c r="C7" s="296"/>
      <c r="D7" s="296"/>
      <c r="E7" s="286" t="s">
        <v>26</v>
      </c>
      <c r="F7" s="384" t="s">
        <v>27</v>
      </c>
      <c r="G7" s="288" t="s">
        <v>17</v>
      </c>
      <c r="H7" s="384" t="s">
        <v>19</v>
      </c>
      <c r="I7" s="286" t="s">
        <v>26</v>
      </c>
      <c r="J7" s="384" t="s">
        <v>27</v>
      </c>
      <c r="K7" s="288" t="s">
        <v>17</v>
      </c>
      <c r="L7" s="384" t="s">
        <v>22</v>
      </c>
      <c r="M7" s="286" t="s">
        <v>26</v>
      </c>
      <c r="N7" s="384" t="s">
        <v>27</v>
      </c>
      <c r="O7" s="288" t="s">
        <v>17</v>
      </c>
      <c r="P7" s="384" t="s">
        <v>19</v>
      </c>
      <c r="R7" s="207"/>
    </row>
    <row r="8" spans="2:29" x14ac:dyDescent="0.15">
      <c r="B8" s="301" t="s">
        <v>42</v>
      </c>
      <c r="C8" s="207">
        <v>20</v>
      </c>
      <c r="D8" s="207"/>
      <c r="E8" s="301">
        <v>483</v>
      </c>
      <c r="F8" s="302">
        <v>815</v>
      </c>
      <c r="G8" s="207">
        <v>652</v>
      </c>
      <c r="H8" s="302">
        <v>11709816</v>
      </c>
      <c r="I8" s="301">
        <v>893</v>
      </c>
      <c r="J8" s="302">
        <v>1443</v>
      </c>
      <c r="K8" s="207">
        <v>1128</v>
      </c>
      <c r="L8" s="302">
        <v>886104</v>
      </c>
      <c r="M8" s="301">
        <v>552</v>
      </c>
      <c r="N8" s="302">
        <v>945</v>
      </c>
      <c r="O8" s="207">
        <v>800</v>
      </c>
      <c r="P8" s="302">
        <v>40057611</v>
      </c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2:29" x14ac:dyDescent="0.15">
      <c r="B9" s="301"/>
      <c r="C9" s="207">
        <v>21</v>
      </c>
      <c r="D9" s="207"/>
      <c r="E9" s="301">
        <v>389</v>
      </c>
      <c r="F9" s="302">
        <v>662</v>
      </c>
      <c r="G9" s="207">
        <v>510</v>
      </c>
      <c r="H9" s="302">
        <v>17671017</v>
      </c>
      <c r="I9" s="301">
        <v>840</v>
      </c>
      <c r="J9" s="302">
        <v>1247</v>
      </c>
      <c r="K9" s="207">
        <v>1032</v>
      </c>
      <c r="L9" s="302">
        <v>1238052</v>
      </c>
      <c r="M9" s="301">
        <v>515</v>
      </c>
      <c r="N9" s="302">
        <v>819</v>
      </c>
      <c r="O9" s="207">
        <v>628</v>
      </c>
      <c r="P9" s="302">
        <v>44705846</v>
      </c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2:29" x14ac:dyDescent="0.15">
      <c r="B10" s="295"/>
      <c r="C10" s="296">
        <v>22</v>
      </c>
      <c r="D10" s="306"/>
      <c r="E10" s="307">
        <v>410</v>
      </c>
      <c r="F10" s="307">
        <v>683</v>
      </c>
      <c r="G10" s="307">
        <v>529</v>
      </c>
      <c r="H10" s="307">
        <v>17506025</v>
      </c>
      <c r="I10" s="307">
        <v>840</v>
      </c>
      <c r="J10" s="307">
        <v>1217</v>
      </c>
      <c r="K10" s="307">
        <v>1003</v>
      </c>
      <c r="L10" s="307">
        <v>1230762</v>
      </c>
      <c r="M10" s="307">
        <v>545</v>
      </c>
      <c r="N10" s="307">
        <v>834</v>
      </c>
      <c r="O10" s="307">
        <v>682</v>
      </c>
      <c r="P10" s="307">
        <v>47469421</v>
      </c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2:29" x14ac:dyDescent="0.15">
      <c r="B11" s="301" t="s">
        <v>81</v>
      </c>
      <c r="C11" s="207">
        <v>4</v>
      </c>
      <c r="D11" s="304" t="s">
        <v>79</v>
      </c>
      <c r="E11" s="302">
        <v>504</v>
      </c>
      <c r="F11" s="302">
        <v>645.75</v>
      </c>
      <c r="G11" s="302">
        <v>594.52141963201871</v>
      </c>
      <c r="H11" s="302">
        <v>1113214</v>
      </c>
      <c r="I11" s="302">
        <v>924</v>
      </c>
      <c r="J11" s="302">
        <v>1155</v>
      </c>
      <c r="K11" s="302">
        <v>1031.7731435081371</v>
      </c>
      <c r="L11" s="302">
        <v>79978.700000000012</v>
      </c>
      <c r="M11" s="302">
        <v>642.6</v>
      </c>
      <c r="N11" s="302">
        <v>777</v>
      </c>
      <c r="O11" s="302">
        <v>721.7216692106465</v>
      </c>
      <c r="P11" s="304">
        <v>3771915.4999999995</v>
      </c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2:29" x14ac:dyDescent="0.15">
      <c r="B12" s="301"/>
      <c r="C12" s="207">
        <v>5</v>
      </c>
      <c r="D12" s="304"/>
      <c r="E12" s="302">
        <v>573.30000000000007</v>
      </c>
      <c r="F12" s="302">
        <v>665.7</v>
      </c>
      <c r="G12" s="302">
        <v>611.75256913292594</v>
      </c>
      <c r="H12" s="302">
        <v>1255321.7</v>
      </c>
      <c r="I12" s="302">
        <v>924</v>
      </c>
      <c r="J12" s="302">
        <v>1155</v>
      </c>
      <c r="K12" s="302">
        <v>1055.8910115738754</v>
      </c>
      <c r="L12" s="302">
        <v>104723.5</v>
      </c>
      <c r="M12" s="302">
        <v>683.55000000000007</v>
      </c>
      <c r="N12" s="302">
        <v>779.1</v>
      </c>
      <c r="O12" s="302">
        <v>730.67733407142271</v>
      </c>
      <c r="P12" s="304">
        <v>4232249</v>
      </c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2:29" x14ac:dyDescent="0.15">
      <c r="B13" s="301"/>
      <c r="C13" s="207">
        <v>6</v>
      </c>
      <c r="D13" s="304"/>
      <c r="E13" s="302">
        <v>583.80000000000007</v>
      </c>
      <c r="F13" s="302">
        <v>719.25</v>
      </c>
      <c r="G13" s="302">
        <v>660.88858599999207</v>
      </c>
      <c r="H13" s="302">
        <v>1141842.5</v>
      </c>
      <c r="I13" s="302">
        <v>939.75</v>
      </c>
      <c r="J13" s="302">
        <v>1281</v>
      </c>
      <c r="K13" s="302">
        <v>1116.4697652859129</v>
      </c>
      <c r="L13" s="302">
        <v>95968.199999999983</v>
      </c>
      <c r="M13" s="302">
        <v>703.5</v>
      </c>
      <c r="N13" s="302">
        <v>876.75</v>
      </c>
      <c r="O13" s="302">
        <v>791.97157854808722</v>
      </c>
      <c r="P13" s="304">
        <v>3805317.3</v>
      </c>
      <c r="R13" s="207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7"/>
    </row>
    <row r="14" spans="2:29" x14ac:dyDescent="0.15">
      <c r="B14" s="301"/>
      <c r="C14" s="207">
        <v>7</v>
      </c>
      <c r="D14" s="304"/>
      <c r="E14" s="302">
        <v>582.75</v>
      </c>
      <c r="F14" s="302">
        <v>759.15</v>
      </c>
      <c r="G14" s="302">
        <v>658.59744944607939</v>
      </c>
      <c r="H14" s="302">
        <v>942064.4</v>
      </c>
      <c r="I14" s="302">
        <v>962.85</v>
      </c>
      <c r="J14" s="302">
        <v>1317.2250000000001</v>
      </c>
      <c r="K14" s="302">
        <v>1118.9051155820512</v>
      </c>
      <c r="L14" s="302">
        <v>74167.399999999994</v>
      </c>
      <c r="M14" s="302">
        <v>700.35</v>
      </c>
      <c r="N14" s="302">
        <v>903</v>
      </c>
      <c r="O14" s="302">
        <v>831.25679628366117</v>
      </c>
      <c r="P14" s="304">
        <v>2938203.1</v>
      </c>
      <c r="R14" s="207"/>
      <c r="S14" s="207"/>
      <c r="T14" s="207"/>
      <c r="U14" s="207"/>
      <c r="V14" s="207"/>
      <c r="W14" s="207"/>
      <c r="X14" s="207"/>
      <c r="Y14" s="207"/>
      <c r="Z14" s="207"/>
      <c r="AA14" s="207"/>
      <c r="AB14" s="207"/>
      <c r="AC14" s="207"/>
    </row>
    <row r="15" spans="2:29" x14ac:dyDescent="0.15">
      <c r="B15" s="301"/>
      <c r="C15" s="207">
        <v>8</v>
      </c>
      <c r="D15" s="304"/>
      <c r="E15" s="302">
        <v>546</v>
      </c>
      <c r="F15" s="302">
        <v>682.5</v>
      </c>
      <c r="G15" s="302">
        <v>604.11254774500333</v>
      </c>
      <c r="H15" s="302">
        <v>1065704.2000000002</v>
      </c>
      <c r="I15" s="302">
        <v>976.5</v>
      </c>
      <c r="J15" s="302">
        <v>1260</v>
      </c>
      <c r="K15" s="302">
        <v>1130.9876265917246</v>
      </c>
      <c r="L15" s="302">
        <v>87084.799999999988</v>
      </c>
      <c r="M15" s="302">
        <v>703.5</v>
      </c>
      <c r="N15" s="302">
        <v>792.75</v>
      </c>
      <c r="O15" s="302">
        <v>744.37696317548512</v>
      </c>
      <c r="P15" s="304">
        <v>3771071.9000000004</v>
      </c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7"/>
      <c r="AC15" s="207"/>
    </row>
    <row r="16" spans="2:29" x14ac:dyDescent="0.15">
      <c r="B16" s="301"/>
      <c r="C16" s="207">
        <v>9</v>
      </c>
      <c r="D16" s="304"/>
      <c r="E16" s="302">
        <v>493.5</v>
      </c>
      <c r="F16" s="302">
        <v>651</v>
      </c>
      <c r="G16" s="302">
        <v>588.62466056162827</v>
      </c>
      <c r="H16" s="302">
        <v>1083797.1000000003</v>
      </c>
      <c r="I16" s="302">
        <v>934.5</v>
      </c>
      <c r="J16" s="302">
        <v>1260</v>
      </c>
      <c r="K16" s="302">
        <v>1085.3653581760377</v>
      </c>
      <c r="L16" s="302">
        <v>83845.39999999998</v>
      </c>
      <c r="M16" s="302">
        <v>595.35</v>
      </c>
      <c r="N16" s="302">
        <v>767.55000000000007</v>
      </c>
      <c r="O16" s="302">
        <v>710.39292066385121</v>
      </c>
      <c r="P16" s="302">
        <v>3006137.9</v>
      </c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</row>
    <row r="17" spans="2:29" x14ac:dyDescent="0.15">
      <c r="B17" s="301"/>
      <c r="C17" s="207">
        <v>10</v>
      </c>
      <c r="D17" s="304"/>
      <c r="E17" s="302">
        <v>441</v>
      </c>
      <c r="F17" s="302">
        <v>598.5</v>
      </c>
      <c r="G17" s="302">
        <v>507.64756074771327</v>
      </c>
      <c r="H17" s="302">
        <v>1288700.1999999997</v>
      </c>
      <c r="I17" s="302">
        <v>824.25</v>
      </c>
      <c r="J17" s="302">
        <v>1150.8</v>
      </c>
      <c r="K17" s="302">
        <v>951.9149390748679</v>
      </c>
      <c r="L17" s="302">
        <v>90943.10000000002</v>
      </c>
      <c r="M17" s="302">
        <v>523.95000000000005</v>
      </c>
      <c r="N17" s="302">
        <v>654.15</v>
      </c>
      <c r="O17" s="302">
        <v>573.46600466697555</v>
      </c>
      <c r="P17" s="304">
        <v>3653580.9999999995</v>
      </c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</row>
    <row r="18" spans="2:29" x14ac:dyDescent="0.15">
      <c r="B18" s="301"/>
      <c r="C18" s="207">
        <v>11</v>
      </c>
      <c r="D18" s="304"/>
      <c r="E18" s="302">
        <v>441</v>
      </c>
      <c r="F18" s="302">
        <v>599.55000000000007</v>
      </c>
      <c r="G18" s="302">
        <v>516.88018401053523</v>
      </c>
      <c r="H18" s="302">
        <v>1253797.6999999997</v>
      </c>
      <c r="I18" s="302">
        <v>829.5</v>
      </c>
      <c r="J18" s="302">
        <v>1102.5</v>
      </c>
      <c r="K18" s="302">
        <v>969.97972027972003</v>
      </c>
      <c r="L18" s="302">
        <v>90886.60000000002</v>
      </c>
      <c r="M18" s="302">
        <v>514.5</v>
      </c>
      <c r="N18" s="302">
        <v>674.1</v>
      </c>
      <c r="O18" s="302">
        <v>598.26304101038545</v>
      </c>
      <c r="P18" s="304">
        <v>3911227.2</v>
      </c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</row>
    <row r="19" spans="2:29" x14ac:dyDescent="0.15">
      <c r="B19" s="295"/>
      <c r="C19" s="296">
        <v>12</v>
      </c>
      <c r="D19" s="306"/>
      <c r="E19" s="307">
        <v>456.75</v>
      </c>
      <c r="F19" s="307">
        <v>635.25</v>
      </c>
      <c r="G19" s="306">
        <v>549.78854418473816</v>
      </c>
      <c r="H19" s="307">
        <v>1175341.5</v>
      </c>
      <c r="I19" s="307">
        <v>861</v>
      </c>
      <c r="J19" s="307">
        <v>1207.5</v>
      </c>
      <c r="K19" s="307">
        <v>1032.9519725112084</v>
      </c>
      <c r="L19" s="307">
        <v>100283.6</v>
      </c>
      <c r="M19" s="307">
        <v>576.45000000000005</v>
      </c>
      <c r="N19" s="307">
        <v>755.26499999999999</v>
      </c>
      <c r="O19" s="307">
        <v>682.21788169048102</v>
      </c>
      <c r="P19" s="306">
        <v>3696950.7</v>
      </c>
      <c r="R19" s="207"/>
      <c r="S19" s="207"/>
      <c r="T19" s="207"/>
      <c r="U19" s="207"/>
      <c r="V19" s="207"/>
      <c r="W19" s="207"/>
      <c r="X19" s="207"/>
      <c r="Y19" s="207"/>
      <c r="Z19" s="207"/>
      <c r="AA19" s="207"/>
      <c r="AB19" s="207"/>
      <c r="AC19" s="207"/>
    </row>
    <row r="20" spans="2:29" ht="11.1" customHeight="1" x14ac:dyDescent="0.15">
      <c r="B20" s="292"/>
      <c r="C20" s="401">
        <v>40878</v>
      </c>
      <c r="E20" s="345">
        <v>467.25</v>
      </c>
      <c r="F20" s="345">
        <v>588</v>
      </c>
      <c r="G20" s="345">
        <v>529.16522176271963</v>
      </c>
      <c r="H20" s="302">
        <v>45061.7</v>
      </c>
      <c r="I20" s="345">
        <v>871.5</v>
      </c>
      <c r="J20" s="345">
        <v>1102.5</v>
      </c>
      <c r="K20" s="345">
        <v>997.21589627959395</v>
      </c>
      <c r="L20" s="302">
        <v>3199.1</v>
      </c>
      <c r="M20" s="345">
        <v>586.53000000000009</v>
      </c>
      <c r="N20" s="345">
        <v>655.20000000000005</v>
      </c>
      <c r="O20" s="345">
        <v>629.40122216250336</v>
      </c>
      <c r="P20" s="302">
        <v>127115.4</v>
      </c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</row>
    <row r="21" spans="2:29" ht="11.1" customHeight="1" x14ac:dyDescent="0.15">
      <c r="B21" s="301"/>
      <c r="C21" s="401">
        <v>40879</v>
      </c>
      <c r="E21" s="301">
        <v>456.75</v>
      </c>
      <c r="F21" s="302">
        <v>598.5</v>
      </c>
      <c r="G21" s="207">
        <v>530.29724332875207</v>
      </c>
      <c r="H21" s="302">
        <v>62018.3</v>
      </c>
      <c r="I21" s="301">
        <v>861</v>
      </c>
      <c r="J21" s="302">
        <v>1102.5</v>
      </c>
      <c r="K21" s="207">
        <v>991.73224644928996</v>
      </c>
      <c r="L21" s="302">
        <v>4299.6000000000004</v>
      </c>
      <c r="M21" s="301">
        <v>576.45000000000005</v>
      </c>
      <c r="N21" s="302">
        <v>666.75</v>
      </c>
      <c r="O21" s="207">
        <v>625.91716980575154</v>
      </c>
      <c r="P21" s="302">
        <v>124979.2</v>
      </c>
      <c r="R21" s="207"/>
      <c r="S21" s="207"/>
      <c r="T21" s="207"/>
      <c r="U21" s="207"/>
      <c r="V21" s="207"/>
      <c r="W21" s="207"/>
      <c r="X21" s="207"/>
      <c r="Y21" s="207"/>
      <c r="Z21" s="207"/>
    </row>
    <row r="22" spans="2:29" ht="11.1" customHeight="1" x14ac:dyDescent="0.15">
      <c r="B22" s="301"/>
      <c r="C22" s="401">
        <v>40882</v>
      </c>
      <c r="E22" s="301">
        <v>462</v>
      </c>
      <c r="F22" s="302">
        <v>601.65</v>
      </c>
      <c r="G22" s="207">
        <v>536.46860059502956</v>
      </c>
      <c r="H22" s="302">
        <v>79591.7</v>
      </c>
      <c r="I22" s="301">
        <v>871.5</v>
      </c>
      <c r="J22" s="302">
        <v>1113</v>
      </c>
      <c r="K22" s="207">
        <v>1003.2411067193677</v>
      </c>
      <c r="L22" s="302">
        <v>10118.9</v>
      </c>
      <c r="M22" s="301">
        <v>582.75</v>
      </c>
      <c r="N22" s="302">
        <v>672</v>
      </c>
      <c r="O22" s="207">
        <v>635.95229064030548</v>
      </c>
      <c r="P22" s="302">
        <v>231169.2</v>
      </c>
      <c r="R22" s="207"/>
      <c r="S22" s="207"/>
      <c r="T22" s="207"/>
      <c r="U22" s="207"/>
      <c r="V22" s="207"/>
      <c r="W22" s="207"/>
      <c r="X22" s="207"/>
      <c r="Y22" s="207"/>
      <c r="Z22" s="207"/>
    </row>
    <row r="23" spans="2:29" ht="11.1" customHeight="1" x14ac:dyDescent="0.15">
      <c r="B23" s="301"/>
      <c r="C23" s="401">
        <v>40883</v>
      </c>
      <c r="E23" s="301">
        <v>472.5</v>
      </c>
      <c r="F23" s="302">
        <v>588</v>
      </c>
      <c r="G23" s="207">
        <v>522.45043214892496</v>
      </c>
      <c r="H23" s="302">
        <v>35837</v>
      </c>
      <c r="I23" s="301">
        <v>892.5</v>
      </c>
      <c r="J23" s="302">
        <v>1134</v>
      </c>
      <c r="K23" s="207">
        <v>1019.4264705882355</v>
      </c>
      <c r="L23" s="302">
        <v>2438.5</v>
      </c>
      <c r="M23" s="301">
        <v>593.25</v>
      </c>
      <c r="N23" s="302">
        <v>684.6</v>
      </c>
      <c r="O23" s="207">
        <v>644.39827863769904</v>
      </c>
      <c r="P23" s="302">
        <v>61055.8</v>
      </c>
      <c r="R23" s="207"/>
      <c r="S23" s="207"/>
      <c r="T23" s="207"/>
      <c r="U23" s="207"/>
      <c r="V23" s="207"/>
      <c r="W23" s="207"/>
      <c r="X23" s="207"/>
      <c r="Y23" s="207"/>
      <c r="Z23" s="207"/>
    </row>
    <row r="24" spans="2:29" ht="11.1" customHeight="1" x14ac:dyDescent="0.15">
      <c r="B24" s="301"/>
      <c r="C24" s="401">
        <v>40884</v>
      </c>
      <c r="E24" s="301">
        <v>483</v>
      </c>
      <c r="F24" s="302">
        <v>600.6</v>
      </c>
      <c r="G24" s="207">
        <v>533.23777133345891</v>
      </c>
      <c r="H24" s="302">
        <v>82772</v>
      </c>
      <c r="I24" s="301">
        <v>913.5</v>
      </c>
      <c r="J24" s="302">
        <v>1155</v>
      </c>
      <c r="K24" s="207">
        <v>1039.2385442758246</v>
      </c>
      <c r="L24" s="302">
        <v>16522.7</v>
      </c>
      <c r="M24" s="301">
        <v>605.85</v>
      </c>
      <c r="N24" s="302">
        <v>703.5</v>
      </c>
      <c r="O24" s="207">
        <v>656.93191498315593</v>
      </c>
      <c r="P24" s="302">
        <v>367823</v>
      </c>
    </row>
    <row r="25" spans="2:29" ht="11.1" customHeight="1" x14ac:dyDescent="0.15">
      <c r="B25" s="301"/>
      <c r="C25" s="401">
        <v>40885</v>
      </c>
      <c r="E25" s="301">
        <v>483</v>
      </c>
      <c r="F25" s="302">
        <v>606.9</v>
      </c>
      <c r="G25" s="207">
        <v>534.14592733000495</v>
      </c>
      <c r="H25" s="302">
        <v>50104.2</v>
      </c>
      <c r="I25" s="301">
        <v>924</v>
      </c>
      <c r="J25" s="302">
        <v>1102.5</v>
      </c>
      <c r="K25" s="207">
        <v>1025.442565887618</v>
      </c>
      <c r="L25" s="302">
        <v>2971.9</v>
      </c>
      <c r="M25" s="301">
        <v>609</v>
      </c>
      <c r="N25" s="302">
        <v>703.5</v>
      </c>
      <c r="O25" s="207">
        <v>658.97583791588511</v>
      </c>
      <c r="P25" s="302">
        <v>215190.5</v>
      </c>
    </row>
    <row r="26" spans="2:29" ht="11.1" customHeight="1" x14ac:dyDescent="0.15">
      <c r="B26" s="301"/>
      <c r="C26" s="401">
        <v>40886</v>
      </c>
      <c r="E26" s="301">
        <v>488.25</v>
      </c>
      <c r="F26" s="302">
        <v>609</v>
      </c>
      <c r="G26" s="207">
        <v>541.81858168623</v>
      </c>
      <c r="H26" s="302">
        <v>37498.5</v>
      </c>
      <c r="I26" s="301">
        <v>924</v>
      </c>
      <c r="J26" s="302">
        <v>1155</v>
      </c>
      <c r="K26" s="207">
        <v>1032.0526634382566</v>
      </c>
      <c r="L26" s="302">
        <v>2861.9</v>
      </c>
      <c r="M26" s="301">
        <v>628.95000000000005</v>
      </c>
      <c r="N26" s="302">
        <v>720.30000000000007</v>
      </c>
      <c r="O26" s="207">
        <v>673.86190154142093</v>
      </c>
      <c r="P26" s="302">
        <v>115706.3</v>
      </c>
    </row>
    <row r="27" spans="2:29" ht="11.1" customHeight="1" x14ac:dyDescent="0.15">
      <c r="B27" s="301"/>
      <c r="C27" s="401">
        <v>40889</v>
      </c>
      <c r="E27" s="301">
        <v>489.3</v>
      </c>
      <c r="F27" s="302">
        <v>609</v>
      </c>
      <c r="G27" s="207">
        <v>546.44704828115255</v>
      </c>
      <c r="H27" s="302">
        <v>102544.3</v>
      </c>
      <c r="I27" s="301">
        <v>924</v>
      </c>
      <c r="J27" s="302">
        <v>1155</v>
      </c>
      <c r="K27" s="207">
        <v>1027.9304886441837</v>
      </c>
      <c r="L27" s="302">
        <v>12355.5</v>
      </c>
      <c r="M27" s="301">
        <v>624.75</v>
      </c>
      <c r="N27" s="302">
        <v>715.05000000000007</v>
      </c>
      <c r="O27" s="207">
        <v>669.11940355960621</v>
      </c>
      <c r="P27" s="302">
        <v>304770.59999999998</v>
      </c>
    </row>
    <row r="28" spans="2:29" ht="11.1" customHeight="1" x14ac:dyDescent="0.15">
      <c r="B28" s="301"/>
      <c r="C28" s="401">
        <v>40890</v>
      </c>
      <c r="E28" s="301">
        <v>498.75</v>
      </c>
      <c r="F28" s="302">
        <v>619.5</v>
      </c>
      <c r="G28" s="207">
        <v>552.4776766057139</v>
      </c>
      <c r="H28" s="302">
        <v>25336.799999999999</v>
      </c>
      <c r="I28" s="301">
        <v>924</v>
      </c>
      <c r="J28" s="302">
        <v>1172.8500000000001</v>
      </c>
      <c r="K28" s="207">
        <v>1031.1262135922329</v>
      </c>
      <c r="L28" s="302">
        <v>1080.9000000000001</v>
      </c>
      <c r="M28" s="301">
        <v>649.95000000000005</v>
      </c>
      <c r="N28" s="302">
        <v>718.2</v>
      </c>
      <c r="O28" s="207">
        <v>689.85140445952084</v>
      </c>
      <c r="P28" s="302">
        <v>46777.4</v>
      </c>
    </row>
    <row r="29" spans="2:29" ht="11.1" customHeight="1" x14ac:dyDescent="0.15">
      <c r="B29" s="301"/>
      <c r="C29" s="401">
        <v>40891</v>
      </c>
      <c r="E29" s="301">
        <v>498.75</v>
      </c>
      <c r="F29" s="302">
        <v>619.5</v>
      </c>
      <c r="G29" s="207">
        <v>552.47850047915279</v>
      </c>
      <c r="H29" s="302">
        <v>53410</v>
      </c>
      <c r="I29" s="301">
        <v>924</v>
      </c>
      <c r="J29" s="302">
        <v>1172.8500000000001</v>
      </c>
      <c r="K29" s="207">
        <v>1030.4503231017775</v>
      </c>
      <c r="L29" s="302">
        <v>1664.9</v>
      </c>
      <c r="M29" s="301">
        <v>644.70000000000005</v>
      </c>
      <c r="N29" s="302">
        <v>716.1</v>
      </c>
      <c r="O29" s="207">
        <v>686.19584767907065</v>
      </c>
      <c r="P29" s="302">
        <v>216752.9</v>
      </c>
    </row>
    <row r="30" spans="2:29" ht="11.1" customHeight="1" x14ac:dyDescent="0.15">
      <c r="B30" s="301"/>
      <c r="C30" s="401">
        <v>40892</v>
      </c>
      <c r="E30" s="301">
        <v>498.75</v>
      </c>
      <c r="F30" s="302">
        <v>624.75</v>
      </c>
      <c r="G30" s="207">
        <v>556.23138979969485</v>
      </c>
      <c r="H30" s="302">
        <v>40982.9</v>
      </c>
      <c r="I30" s="301">
        <v>945</v>
      </c>
      <c r="J30" s="302">
        <v>1146.6000000000001</v>
      </c>
      <c r="K30" s="207">
        <v>1024.5087248322147</v>
      </c>
      <c r="L30" s="302">
        <v>2140.8000000000002</v>
      </c>
      <c r="M30" s="301">
        <v>645.75</v>
      </c>
      <c r="N30" s="302">
        <v>720.30000000000007</v>
      </c>
      <c r="O30" s="207">
        <v>688.67570628578619</v>
      </c>
      <c r="P30" s="302">
        <v>104997.5</v>
      </c>
    </row>
    <row r="31" spans="2:29" ht="11.1" customHeight="1" x14ac:dyDescent="0.15">
      <c r="B31" s="301"/>
      <c r="C31" s="401">
        <v>40893</v>
      </c>
      <c r="E31" s="301">
        <v>504</v>
      </c>
      <c r="F31" s="302">
        <v>619.5</v>
      </c>
      <c r="G31" s="207">
        <v>557.21486376122982</v>
      </c>
      <c r="H31" s="302">
        <v>38263.199999999997</v>
      </c>
      <c r="I31" s="301">
        <v>945</v>
      </c>
      <c r="J31" s="302">
        <v>1155</v>
      </c>
      <c r="K31" s="207">
        <v>1028.3123802735333</v>
      </c>
      <c r="L31" s="302">
        <v>3012.6</v>
      </c>
      <c r="M31" s="301">
        <v>662.55000000000007</v>
      </c>
      <c r="N31" s="302">
        <v>724.5</v>
      </c>
      <c r="O31" s="207">
        <v>696.67443435001803</v>
      </c>
      <c r="P31" s="302">
        <v>99085.6</v>
      </c>
    </row>
    <row r="32" spans="2:29" ht="11.1" customHeight="1" x14ac:dyDescent="0.15">
      <c r="B32" s="301"/>
      <c r="C32" s="401">
        <v>40896</v>
      </c>
      <c r="E32" s="301">
        <v>504</v>
      </c>
      <c r="F32" s="302">
        <v>619.5</v>
      </c>
      <c r="G32" s="207">
        <v>566.36921235392674</v>
      </c>
      <c r="H32" s="302">
        <v>110712.6</v>
      </c>
      <c r="I32" s="301">
        <v>945</v>
      </c>
      <c r="J32" s="302">
        <v>1155</v>
      </c>
      <c r="K32" s="207">
        <v>1031.3300081433226</v>
      </c>
      <c r="L32" s="302">
        <v>5176.5</v>
      </c>
      <c r="M32" s="301">
        <v>663.6</v>
      </c>
      <c r="N32" s="302">
        <v>724.5</v>
      </c>
      <c r="O32" s="207">
        <v>698.63988021179944</v>
      </c>
      <c r="P32" s="302">
        <v>322176.5</v>
      </c>
    </row>
    <row r="33" spans="2:17" ht="11.1" customHeight="1" x14ac:dyDescent="0.15">
      <c r="B33" s="301"/>
      <c r="C33" s="401">
        <v>40897</v>
      </c>
      <c r="E33" s="301">
        <v>493.5</v>
      </c>
      <c r="F33" s="302">
        <v>619.5</v>
      </c>
      <c r="G33" s="207">
        <v>555.929133614997</v>
      </c>
      <c r="H33" s="302">
        <v>25482.7</v>
      </c>
      <c r="I33" s="301">
        <v>945</v>
      </c>
      <c r="J33" s="302">
        <v>1155</v>
      </c>
      <c r="K33" s="207">
        <v>1045.2369909502263</v>
      </c>
      <c r="L33" s="302">
        <v>841.4</v>
      </c>
      <c r="M33" s="301">
        <v>656.25</v>
      </c>
      <c r="N33" s="302">
        <v>735</v>
      </c>
      <c r="O33" s="207">
        <v>700.5099745230392</v>
      </c>
      <c r="P33" s="302">
        <v>76941</v>
      </c>
    </row>
    <row r="34" spans="2:17" ht="11.1" customHeight="1" x14ac:dyDescent="0.15">
      <c r="B34" s="301"/>
      <c r="C34" s="401">
        <v>40898</v>
      </c>
      <c r="E34" s="301">
        <v>504</v>
      </c>
      <c r="F34" s="302">
        <v>635.25</v>
      </c>
      <c r="G34" s="207">
        <v>564.85529087237671</v>
      </c>
      <c r="H34" s="302">
        <v>73910.899999999994</v>
      </c>
      <c r="I34" s="301">
        <v>966</v>
      </c>
      <c r="J34" s="302">
        <v>1155</v>
      </c>
      <c r="K34" s="207">
        <v>1065.9229885057459</v>
      </c>
      <c r="L34" s="302">
        <v>3587</v>
      </c>
      <c r="M34" s="301">
        <v>660.45</v>
      </c>
      <c r="N34" s="302">
        <v>748.65</v>
      </c>
      <c r="O34" s="207">
        <v>713.78073345004486</v>
      </c>
      <c r="P34" s="302">
        <v>262806.3</v>
      </c>
    </row>
    <row r="35" spans="2:17" ht="11.1" customHeight="1" x14ac:dyDescent="0.15">
      <c r="B35" s="301"/>
      <c r="C35" s="401">
        <v>40899</v>
      </c>
      <c r="E35" s="301">
        <v>504</v>
      </c>
      <c r="F35" s="302">
        <v>635.25</v>
      </c>
      <c r="G35" s="207">
        <v>569.45823070607571</v>
      </c>
      <c r="H35" s="302">
        <v>38542.5</v>
      </c>
      <c r="I35" s="301">
        <v>966</v>
      </c>
      <c r="J35" s="302">
        <v>1155</v>
      </c>
      <c r="K35" s="207">
        <v>1058.0294117647059</v>
      </c>
      <c r="L35" s="302">
        <v>1748.3</v>
      </c>
      <c r="M35" s="301">
        <v>658.35</v>
      </c>
      <c r="N35" s="302">
        <v>742.35</v>
      </c>
      <c r="O35" s="207">
        <v>706.39540702523436</v>
      </c>
      <c r="P35" s="302">
        <v>132296.4</v>
      </c>
    </row>
    <row r="36" spans="2:17" ht="11.1" customHeight="1" x14ac:dyDescent="0.15">
      <c r="B36" s="301"/>
      <c r="C36" s="401">
        <v>40903</v>
      </c>
      <c r="E36" s="301">
        <v>504</v>
      </c>
      <c r="F36" s="302">
        <v>634.72500000000002</v>
      </c>
      <c r="G36" s="207">
        <v>569.90590217315923</v>
      </c>
      <c r="H36" s="302">
        <v>132847.5</v>
      </c>
      <c r="I36" s="301">
        <v>966</v>
      </c>
      <c r="J36" s="302">
        <v>1155</v>
      </c>
      <c r="K36" s="207">
        <v>1061.4560792715586</v>
      </c>
      <c r="L36" s="302">
        <v>9423.7000000000007</v>
      </c>
      <c r="M36" s="301">
        <v>661.5</v>
      </c>
      <c r="N36" s="302">
        <v>748.65</v>
      </c>
      <c r="O36" s="207">
        <v>709.87819492626807</v>
      </c>
      <c r="P36" s="302">
        <v>417794.9</v>
      </c>
    </row>
    <row r="37" spans="2:17" ht="11.1" customHeight="1" x14ac:dyDescent="0.15">
      <c r="B37" s="301"/>
      <c r="C37" s="401">
        <v>40904</v>
      </c>
      <c r="E37" s="301">
        <v>483</v>
      </c>
      <c r="F37" s="302">
        <v>619.5</v>
      </c>
      <c r="G37" s="207">
        <v>552.58489356432028</v>
      </c>
      <c r="H37" s="302">
        <v>23068.9</v>
      </c>
      <c r="I37" s="301">
        <v>976.5</v>
      </c>
      <c r="J37" s="302">
        <v>1176</v>
      </c>
      <c r="K37" s="207">
        <v>1071.8276738511593</v>
      </c>
      <c r="L37" s="302">
        <v>5199.2</v>
      </c>
      <c r="M37" s="301">
        <v>664.125</v>
      </c>
      <c r="N37" s="302">
        <v>755.26499999999999</v>
      </c>
      <c r="O37" s="207">
        <v>711.07343489976824</v>
      </c>
      <c r="P37" s="302">
        <v>86494.6</v>
      </c>
    </row>
    <row r="38" spans="2:17" ht="11.1" customHeight="1" x14ac:dyDescent="0.15">
      <c r="B38" s="301"/>
      <c r="C38" s="401">
        <v>40905</v>
      </c>
      <c r="D38" s="207"/>
      <c r="E38" s="301">
        <v>472.5</v>
      </c>
      <c r="F38" s="302">
        <v>619.5</v>
      </c>
      <c r="G38" s="207">
        <v>544.877945049755</v>
      </c>
      <c r="H38" s="302">
        <v>52300.7</v>
      </c>
      <c r="I38" s="422">
        <v>976.5</v>
      </c>
      <c r="J38" s="422">
        <v>1207.5</v>
      </c>
      <c r="K38" s="422">
        <v>1073.1523444308873</v>
      </c>
      <c r="L38" s="302">
        <v>4286.1000000000004</v>
      </c>
      <c r="M38" s="301">
        <v>656.25</v>
      </c>
      <c r="N38" s="302">
        <v>745.5</v>
      </c>
      <c r="O38" s="207">
        <v>703.72474862538036</v>
      </c>
      <c r="P38" s="302">
        <v>233262.7</v>
      </c>
    </row>
    <row r="39" spans="2:17" x14ac:dyDescent="0.15">
      <c r="B39" s="301"/>
      <c r="C39" s="401">
        <v>40906</v>
      </c>
      <c r="D39" s="207"/>
      <c r="E39" s="301">
        <v>472.5</v>
      </c>
      <c r="F39" s="301">
        <v>609</v>
      </c>
      <c r="G39" s="301">
        <v>537.24412068246193</v>
      </c>
      <c r="H39" s="301">
        <v>65055.1</v>
      </c>
      <c r="I39" s="301">
        <v>976.5</v>
      </c>
      <c r="J39" s="301">
        <v>1155</v>
      </c>
      <c r="K39" s="301">
        <v>1070.1914672216442</v>
      </c>
      <c r="L39" s="301">
        <v>7354.1</v>
      </c>
      <c r="M39" s="301">
        <v>659.4</v>
      </c>
      <c r="N39" s="301">
        <v>750.33</v>
      </c>
      <c r="O39" s="301">
        <v>709.17182330853336</v>
      </c>
      <c r="P39" s="301">
        <v>149754.9</v>
      </c>
      <c r="Q39" s="301"/>
    </row>
    <row r="40" spans="2:17" x14ac:dyDescent="0.15">
      <c r="B40" s="301"/>
      <c r="C40" s="401"/>
      <c r="D40" s="304"/>
      <c r="E40" s="302"/>
      <c r="F40" s="302"/>
      <c r="G40" s="302"/>
      <c r="H40" s="302"/>
      <c r="I40" s="302"/>
      <c r="J40" s="302"/>
      <c r="K40" s="302"/>
      <c r="L40" s="302"/>
      <c r="M40" s="302"/>
      <c r="N40" s="302"/>
      <c r="O40" s="302"/>
      <c r="P40" s="304"/>
    </row>
    <row r="41" spans="2:17" x14ac:dyDescent="0.15">
      <c r="B41" s="295"/>
      <c r="C41" s="421"/>
      <c r="D41" s="306"/>
      <c r="E41" s="307"/>
      <c r="F41" s="307"/>
      <c r="G41" s="307"/>
      <c r="H41" s="307"/>
      <c r="I41" s="307"/>
      <c r="J41" s="307"/>
      <c r="K41" s="307"/>
      <c r="L41" s="307"/>
      <c r="M41" s="307"/>
      <c r="N41" s="307"/>
      <c r="O41" s="307"/>
      <c r="P41" s="306"/>
    </row>
  </sheetData>
  <mergeCells count="3">
    <mergeCell ref="E6:H6"/>
    <mergeCell ref="I6:L6"/>
    <mergeCell ref="M6:P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&amp;C-22-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6"/>
  <sheetViews>
    <sheetView zoomScale="75" workbookViewId="0"/>
  </sheetViews>
  <sheetFormatPr defaultColWidth="7.5" defaultRowHeight="12" x14ac:dyDescent="0.15"/>
  <cols>
    <col min="1" max="1" width="1" style="283" customWidth="1"/>
    <col min="2" max="2" width="4.125" style="283" customWidth="1"/>
    <col min="3" max="3" width="3.125" style="283" customWidth="1"/>
    <col min="4" max="4" width="2.625" style="283" customWidth="1"/>
    <col min="5" max="7" width="7.625" style="283" customWidth="1"/>
    <col min="8" max="8" width="9.125" style="283" customWidth="1"/>
    <col min="9" max="11" width="7.625" style="283" customWidth="1"/>
    <col min="12" max="12" width="9.125" style="283" customWidth="1"/>
    <col min="13" max="15" width="7.625" style="283" customWidth="1"/>
    <col min="16" max="16" width="9.125" style="283" customWidth="1"/>
    <col min="17" max="19" width="7.625" style="283" customWidth="1"/>
    <col min="20" max="20" width="9.125" style="283" customWidth="1"/>
    <col min="21" max="16384" width="7.5" style="283"/>
  </cols>
  <sheetData>
    <row r="3" spans="1:22" x14ac:dyDescent="0.15">
      <c r="B3" s="283" t="s">
        <v>241</v>
      </c>
    </row>
    <row r="4" spans="1:22" x14ac:dyDescent="0.15">
      <c r="T4" s="284" t="s">
        <v>10</v>
      </c>
      <c r="V4" s="207"/>
    </row>
    <row r="5" spans="1:22" ht="6" customHeight="1" x14ac:dyDescent="0.15"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V5" s="207"/>
    </row>
    <row r="6" spans="1:22" ht="13.5" customHeight="1" x14ac:dyDescent="0.15">
      <c r="B6" s="301"/>
      <c r="C6" s="286" t="s">
        <v>0</v>
      </c>
      <c r="D6" s="287"/>
      <c r="E6" s="790" t="s">
        <v>242</v>
      </c>
      <c r="F6" s="791"/>
      <c r="G6" s="791"/>
      <c r="H6" s="792"/>
      <c r="I6" s="790" t="s">
        <v>243</v>
      </c>
      <c r="J6" s="791"/>
      <c r="K6" s="791"/>
      <c r="L6" s="792"/>
      <c r="M6" s="790" t="s">
        <v>244</v>
      </c>
      <c r="N6" s="791"/>
      <c r="O6" s="791"/>
      <c r="P6" s="792"/>
      <c r="Q6" s="790" t="s">
        <v>245</v>
      </c>
      <c r="R6" s="791"/>
      <c r="S6" s="791"/>
      <c r="T6" s="792"/>
      <c r="V6" s="207"/>
    </row>
    <row r="7" spans="1:22" x14ac:dyDescent="0.15">
      <c r="B7" s="423" t="s">
        <v>4</v>
      </c>
      <c r="C7" s="424"/>
      <c r="D7" s="425"/>
      <c r="E7" s="286" t="s">
        <v>246</v>
      </c>
      <c r="F7" s="384" t="s">
        <v>247</v>
      </c>
      <c r="G7" s="288" t="s">
        <v>17</v>
      </c>
      <c r="H7" s="384" t="s">
        <v>248</v>
      </c>
      <c r="I7" s="286" t="s">
        <v>246</v>
      </c>
      <c r="J7" s="384" t="s">
        <v>247</v>
      </c>
      <c r="K7" s="288" t="s">
        <v>17</v>
      </c>
      <c r="L7" s="384" t="s">
        <v>22</v>
      </c>
      <c r="M7" s="286" t="s">
        <v>246</v>
      </c>
      <c r="N7" s="384" t="s">
        <v>247</v>
      </c>
      <c r="O7" s="288" t="s">
        <v>17</v>
      </c>
      <c r="P7" s="384" t="s">
        <v>8</v>
      </c>
      <c r="Q7" s="286" t="s">
        <v>246</v>
      </c>
      <c r="R7" s="384" t="s">
        <v>247</v>
      </c>
      <c r="S7" s="288" t="s">
        <v>17</v>
      </c>
      <c r="T7" s="384" t="s">
        <v>8</v>
      </c>
      <c r="V7" s="207"/>
    </row>
    <row r="8" spans="1:22" x14ac:dyDescent="0.15">
      <c r="B8" s="318" t="s">
        <v>42</v>
      </c>
      <c r="C8" s="207">
        <v>19</v>
      </c>
      <c r="D8" s="319" t="s">
        <v>66</v>
      </c>
      <c r="E8" s="301">
        <v>683</v>
      </c>
      <c r="F8" s="302">
        <v>945</v>
      </c>
      <c r="G8" s="207">
        <v>832</v>
      </c>
      <c r="H8" s="302">
        <v>554525</v>
      </c>
      <c r="I8" s="301">
        <v>420</v>
      </c>
      <c r="J8" s="302">
        <v>578</v>
      </c>
      <c r="K8" s="207">
        <v>498</v>
      </c>
      <c r="L8" s="302">
        <v>823988</v>
      </c>
      <c r="M8" s="301">
        <v>735</v>
      </c>
      <c r="N8" s="302">
        <v>945</v>
      </c>
      <c r="O8" s="207">
        <v>855</v>
      </c>
      <c r="P8" s="302">
        <v>1094218</v>
      </c>
      <c r="Q8" s="301">
        <v>651</v>
      </c>
      <c r="R8" s="302">
        <v>893</v>
      </c>
      <c r="S8" s="207">
        <v>795</v>
      </c>
      <c r="T8" s="302">
        <v>912321</v>
      </c>
      <c r="V8" s="207"/>
    </row>
    <row r="9" spans="1:22" x14ac:dyDescent="0.15">
      <c r="B9" s="301"/>
      <c r="C9" s="207">
        <v>20</v>
      </c>
      <c r="D9" s="207"/>
      <c r="E9" s="301">
        <v>714</v>
      </c>
      <c r="F9" s="302">
        <v>924</v>
      </c>
      <c r="G9" s="207">
        <v>817</v>
      </c>
      <c r="H9" s="302">
        <v>504824</v>
      </c>
      <c r="I9" s="301">
        <v>462</v>
      </c>
      <c r="J9" s="302">
        <v>609</v>
      </c>
      <c r="K9" s="207">
        <v>530</v>
      </c>
      <c r="L9" s="302">
        <v>820888</v>
      </c>
      <c r="M9" s="301">
        <v>735</v>
      </c>
      <c r="N9" s="302">
        <v>998</v>
      </c>
      <c r="O9" s="207">
        <v>869</v>
      </c>
      <c r="P9" s="302">
        <v>1341036</v>
      </c>
      <c r="Q9" s="301">
        <v>599</v>
      </c>
      <c r="R9" s="302">
        <v>893</v>
      </c>
      <c r="S9" s="207">
        <v>769</v>
      </c>
      <c r="T9" s="302">
        <v>865062</v>
      </c>
      <c r="V9" s="207"/>
    </row>
    <row r="10" spans="1:22" x14ac:dyDescent="0.15">
      <c r="B10" s="301"/>
      <c r="C10" s="207">
        <v>21</v>
      </c>
      <c r="D10" s="207"/>
      <c r="E10" s="301">
        <v>609</v>
      </c>
      <c r="F10" s="302">
        <v>840</v>
      </c>
      <c r="G10" s="207">
        <v>717</v>
      </c>
      <c r="H10" s="302">
        <v>512298</v>
      </c>
      <c r="I10" s="301">
        <v>347</v>
      </c>
      <c r="J10" s="302">
        <v>578</v>
      </c>
      <c r="K10" s="207">
        <v>469</v>
      </c>
      <c r="L10" s="302">
        <v>858382</v>
      </c>
      <c r="M10" s="301">
        <v>630</v>
      </c>
      <c r="N10" s="302">
        <v>945</v>
      </c>
      <c r="O10" s="207">
        <v>769</v>
      </c>
      <c r="P10" s="302">
        <v>1579631</v>
      </c>
      <c r="Q10" s="301">
        <v>525</v>
      </c>
      <c r="R10" s="302">
        <v>830</v>
      </c>
      <c r="S10" s="207">
        <v>658</v>
      </c>
      <c r="T10" s="302">
        <v>1543778</v>
      </c>
      <c r="V10" s="207"/>
    </row>
    <row r="11" spans="1:22" x14ac:dyDescent="0.15">
      <c r="B11" s="295"/>
      <c r="C11" s="296">
        <v>22</v>
      </c>
      <c r="D11" s="306"/>
      <c r="E11" s="307">
        <v>609</v>
      </c>
      <c r="F11" s="307">
        <v>1044</v>
      </c>
      <c r="G11" s="307">
        <v>872</v>
      </c>
      <c r="H11" s="307">
        <v>662250</v>
      </c>
      <c r="I11" s="307">
        <v>399</v>
      </c>
      <c r="J11" s="307">
        <v>731</v>
      </c>
      <c r="K11" s="307">
        <v>521</v>
      </c>
      <c r="L11" s="307">
        <v>1062981</v>
      </c>
      <c r="M11" s="307">
        <v>714</v>
      </c>
      <c r="N11" s="307">
        <v>1191</v>
      </c>
      <c r="O11" s="307">
        <v>918</v>
      </c>
      <c r="P11" s="307">
        <v>1207229</v>
      </c>
      <c r="Q11" s="307">
        <v>630</v>
      </c>
      <c r="R11" s="307">
        <v>956</v>
      </c>
      <c r="S11" s="307">
        <v>785</v>
      </c>
      <c r="T11" s="306">
        <v>1245464</v>
      </c>
      <c r="V11" s="207"/>
    </row>
    <row r="12" spans="1:22" ht="13.5" customHeight="1" x14ac:dyDescent="0.15">
      <c r="B12" s="301"/>
      <c r="C12" s="294">
        <v>12</v>
      </c>
      <c r="D12" s="304"/>
      <c r="E12" s="304">
        <v>735</v>
      </c>
      <c r="F12" s="302">
        <v>1013.25</v>
      </c>
      <c r="G12" s="302">
        <v>860.38065455592653</v>
      </c>
      <c r="H12" s="302">
        <v>64239.7</v>
      </c>
      <c r="I12" s="302">
        <v>435.75</v>
      </c>
      <c r="J12" s="302">
        <v>558.6</v>
      </c>
      <c r="K12" s="302">
        <v>477.4334483576115</v>
      </c>
      <c r="L12" s="302">
        <v>62598.5</v>
      </c>
      <c r="M12" s="302">
        <v>777</v>
      </c>
      <c r="N12" s="302">
        <v>1050</v>
      </c>
      <c r="O12" s="302">
        <v>915.26511669834906</v>
      </c>
      <c r="P12" s="302">
        <v>97615.8</v>
      </c>
      <c r="Q12" s="302">
        <v>682.5</v>
      </c>
      <c r="R12" s="302">
        <v>892.5</v>
      </c>
      <c r="S12" s="302">
        <v>830.13487600437225</v>
      </c>
      <c r="T12" s="304">
        <v>88024.5</v>
      </c>
    </row>
    <row r="13" spans="1:22" ht="13.5" customHeight="1" x14ac:dyDescent="0.15">
      <c r="A13" s="207"/>
      <c r="B13" s="301" t="s">
        <v>74</v>
      </c>
      <c r="C13" s="294">
        <v>1</v>
      </c>
      <c r="D13" s="304" t="s">
        <v>75</v>
      </c>
      <c r="E13" s="302">
        <v>735</v>
      </c>
      <c r="F13" s="302">
        <v>871.5</v>
      </c>
      <c r="G13" s="302">
        <v>826.18947914655371</v>
      </c>
      <c r="H13" s="302">
        <v>19011.900000000001</v>
      </c>
      <c r="I13" s="302">
        <v>420</v>
      </c>
      <c r="J13" s="302">
        <v>525</v>
      </c>
      <c r="K13" s="302">
        <v>460.5519201104164</v>
      </c>
      <c r="L13" s="302">
        <v>56512.2</v>
      </c>
      <c r="M13" s="302">
        <v>777</v>
      </c>
      <c r="N13" s="302">
        <v>966</v>
      </c>
      <c r="O13" s="302">
        <v>889.19428598621175</v>
      </c>
      <c r="P13" s="302">
        <v>70453.2</v>
      </c>
      <c r="Q13" s="302">
        <v>682.5</v>
      </c>
      <c r="R13" s="302">
        <v>883.05000000000007</v>
      </c>
      <c r="S13" s="302">
        <v>777.22258181023255</v>
      </c>
      <c r="T13" s="302">
        <v>75801.5</v>
      </c>
    </row>
    <row r="14" spans="1:22" ht="13.5" customHeight="1" x14ac:dyDescent="0.15">
      <c r="A14" s="207"/>
      <c r="B14" s="301"/>
      <c r="C14" s="294">
        <v>2</v>
      </c>
      <c r="D14" s="304"/>
      <c r="E14" s="302">
        <v>787.5</v>
      </c>
      <c r="F14" s="302">
        <v>1013.25</v>
      </c>
      <c r="G14" s="302">
        <v>875.09151203471345</v>
      </c>
      <c r="H14" s="302">
        <v>66093.2</v>
      </c>
      <c r="I14" s="302">
        <v>430.5</v>
      </c>
      <c r="J14" s="302">
        <v>577.5</v>
      </c>
      <c r="K14" s="302">
        <v>523.30077027560435</v>
      </c>
      <c r="L14" s="302">
        <v>74294.2</v>
      </c>
      <c r="M14" s="302">
        <v>756</v>
      </c>
      <c r="N14" s="302">
        <v>1050</v>
      </c>
      <c r="O14" s="302">
        <v>934.78498960498985</v>
      </c>
      <c r="P14" s="302">
        <v>72109.2</v>
      </c>
      <c r="Q14" s="302">
        <v>735</v>
      </c>
      <c r="R14" s="302">
        <v>960.75</v>
      </c>
      <c r="S14" s="302">
        <v>838.60030050697242</v>
      </c>
      <c r="T14" s="304">
        <v>106075.4</v>
      </c>
    </row>
    <row r="15" spans="1:22" ht="13.5" customHeight="1" x14ac:dyDescent="0.15">
      <c r="A15" s="207"/>
      <c r="B15" s="301"/>
      <c r="C15" s="294">
        <v>3</v>
      </c>
      <c r="D15" s="304"/>
      <c r="E15" s="302">
        <v>787.5</v>
      </c>
      <c r="F15" s="302">
        <v>936.6</v>
      </c>
      <c r="G15" s="302">
        <v>866.69860406091334</v>
      </c>
      <c r="H15" s="302">
        <v>46377.2</v>
      </c>
      <c r="I15" s="302">
        <v>462</v>
      </c>
      <c r="J15" s="302">
        <v>630</v>
      </c>
      <c r="K15" s="302">
        <v>551.09826324524181</v>
      </c>
      <c r="L15" s="302">
        <v>69857.3</v>
      </c>
      <c r="M15" s="302">
        <v>819</v>
      </c>
      <c r="N15" s="302">
        <v>997.5</v>
      </c>
      <c r="O15" s="302">
        <v>927.31638206455909</v>
      </c>
      <c r="P15" s="302">
        <v>81864.5</v>
      </c>
      <c r="Q15" s="302">
        <v>787.5</v>
      </c>
      <c r="R15" s="302">
        <v>997.5</v>
      </c>
      <c r="S15" s="302">
        <v>861.85583795115508</v>
      </c>
      <c r="T15" s="304">
        <v>64194.5</v>
      </c>
    </row>
    <row r="16" spans="1:22" ht="13.5" customHeight="1" x14ac:dyDescent="0.15">
      <c r="A16" s="207"/>
      <c r="B16" s="301"/>
      <c r="C16" s="294">
        <v>4</v>
      </c>
      <c r="D16" s="304"/>
      <c r="E16" s="302">
        <v>787.5</v>
      </c>
      <c r="F16" s="302">
        <v>945</v>
      </c>
      <c r="G16" s="304">
        <v>890.61604858598196</v>
      </c>
      <c r="H16" s="302">
        <v>51101.8</v>
      </c>
      <c r="I16" s="302">
        <v>462</v>
      </c>
      <c r="J16" s="302">
        <v>654.15</v>
      </c>
      <c r="K16" s="302">
        <v>559.20004468341813</v>
      </c>
      <c r="L16" s="302">
        <v>84380.5</v>
      </c>
      <c r="M16" s="302">
        <v>819</v>
      </c>
      <c r="N16" s="302">
        <v>997.5</v>
      </c>
      <c r="O16" s="302">
        <v>929.63966098301557</v>
      </c>
      <c r="P16" s="302">
        <v>72916.899999999994</v>
      </c>
      <c r="Q16" s="302">
        <v>798</v>
      </c>
      <c r="R16" s="302">
        <v>997.5</v>
      </c>
      <c r="S16" s="302">
        <v>883.75864569672501</v>
      </c>
      <c r="T16" s="304">
        <v>67244.100000000006</v>
      </c>
    </row>
    <row r="17" spans="1:20" ht="13.5" customHeight="1" x14ac:dyDescent="0.15">
      <c r="A17" s="207"/>
      <c r="B17" s="301"/>
      <c r="C17" s="294">
        <v>5</v>
      </c>
      <c r="D17" s="304"/>
      <c r="E17" s="302">
        <v>798</v>
      </c>
      <c r="F17" s="302">
        <v>945</v>
      </c>
      <c r="G17" s="304">
        <v>886.60857568601705</v>
      </c>
      <c r="H17" s="302">
        <v>47285.8</v>
      </c>
      <c r="I17" s="302">
        <v>472.5</v>
      </c>
      <c r="J17" s="302">
        <v>693</v>
      </c>
      <c r="K17" s="302">
        <v>574.04471318925459</v>
      </c>
      <c r="L17" s="302">
        <v>61612.1</v>
      </c>
      <c r="M17" s="302">
        <v>808.5</v>
      </c>
      <c r="N17" s="302">
        <v>1008</v>
      </c>
      <c r="O17" s="302">
        <v>898.70121036992623</v>
      </c>
      <c r="P17" s="302">
        <v>106803.3</v>
      </c>
      <c r="Q17" s="302">
        <v>809.55000000000007</v>
      </c>
      <c r="R17" s="302">
        <v>997.5</v>
      </c>
      <c r="S17" s="302">
        <v>901.77309312102466</v>
      </c>
      <c r="T17" s="304">
        <v>83456</v>
      </c>
    </row>
    <row r="18" spans="1:20" ht="13.5" customHeight="1" x14ac:dyDescent="0.15">
      <c r="A18" s="207"/>
      <c r="B18" s="301"/>
      <c r="C18" s="294">
        <v>6</v>
      </c>
      <c r="D18" s="304"/>
      <c r="E18" s="302">
        <v>819</v>
      </c>
      <c r="F18" s="302">
        <v>979.65000000000009</v>
      </c>
      <c r="G18" s="302">
        <v>895.16192912248846</v>
      </c>
      <c r="H18" s="302">
        <v>30661.9</v>
      </c>
      <c r="I18" s="302">
        <v>493.5</v>
      </c>
      <c r="J18" s="302">
        <v>693</v>
      </c>
      <c r="K18" s="302">
        <v>611.8667912640019</v>
      </c>
      <c r="L18" s="302">
        <v>46976</v>
      </c>
      <c r="M18" s="302">
        <v>819</v>
      </c>
      <c r="N18" s="302">
        <v>1029</v>
      </c>
      <c r="O18" s="302">
        <v>927.86576902489912</v>
      </c>
      <c r="P18" s="302">
        <v>107081.4</v>
      </c>
      <c r="Q18" s="302">
        <v>814.80000000000007</v>
      </c>
      <c r="R18" s="302">
        <v>1001.7</v>
      </c>
      <c r="S18" s="302">
        <v>914.49468312344447</v>
      </c>
      <c r="T18" s="304">
        <v>46730.1</v>
      </c>
    </row>
    <row r="19" spans="1:20" ht="13.5" customHeight="1" x14ac:dyDescent="0.15">
      <c r="A19" s="207"/>
      <c r="B19" s="301"/>
      <c r="C19" s="294">
        <v>7</v>
      </c>
      <c r="D19" s="304"/>
      <c r="E19" s="302">
        <v>766.5</v>
      </c>
      <c r="F19" s="302">
        <v>945</v>
      </c>
      <c r="G19" s="302">
        <v>860.98132121736637</v>
      </c>
      <c r="H19" s="302">
        <v>31890.3</v>
      </c>
      <c r="I19" s="302">
        <v>511.35</v>
      </c>
      <c r="J19" s="302">
        <v>714</v>
      </c>
      <c r="K19" s="302">
        <v>628.74117329830085</v>
      </c>
      <c r="L19" s="302">
        <v>69961.899999999994</v>
      </c>
      <c r="M19" s="302">
        <v>792.75</v>
      </c>
      <c r="N19" s="302">
        <v>1008</v>
      </c>
      <c r="O19" s="302">
        <v>916.98940218901078</v>
      </c>
      <c r="P19" s="302">
        <v>89091.1</v>
      </c>
      <c r="Q19" s="302">
        <v>787.5</v>
      </c>
      <c r="R19" s="302">
        <v>955.5</v>
      </c>
      <c r="S19" s="302">
        <v>882.8195378502021</v>
      </c>
      <c r="T19" s="304">
        <v>46744.800000000003</v>
      </c>
    </row>
    <row r="20" spans="1:20" ht="13.5" customHeight="1" x14ac:dyDescent="0.15">
      <c r="A20" s="207"/>
      <c r="B20" s="301"/>
      <c r="C20" s="294">
        <v>8</v>
      </c>
      <c r="D20" s="304"/>
      <c r="E20" s="302">
        <v>787.5</v>
      </c>
      <c r="F20" s="302">
        <v>924</v>
      </c>
      <c r="G20" s="304">
        <v>831.52447749952944</v>
      </c>
      <c r="H20" s="302">
        <v>35481.1</v>
      </c>
      <c r="I20" s="302">
        <v>525</v>
      </c>
      <c r="J20" s="302">
        <v>714</v>
      </c>
      <c r="K20" s="302">
        <v>625.29185895702642</v>
      </c>
      <c r="L20" s="302">
        <v>50791.4</v>
      </c>
      <c r="M20" s="302">
        <v>787.5</v>
      </c>
      <c r="N20" s="302">
        <v>997.5</v>
      </c>
      <c r="O20" s="302">
        <v>896.44042187714729</v>
      </c>
      <c r="P20" s="302">
        <v>126738.6</v>
      </c>
      <c r="Q20" s="302">
        <v>735</v>
      </c>
      <c r="R20" s="302">
        <v>960.75</v>
      </c>
      <c r="S20" s="302">
        <v>860.99823282473938</v>
      </c>
      <c r="T20" s="304">
        <v>129716.2</v>
      </c>
    </row>
    <row r="21" spans="1:20" ht="13.5" customHeight="1" x14ac:dyDescent="0.15">
      <c r="A21" s="207"/>
      <c r="B21" s="301"/>
      <c r="C21" s="294">
        <v>9</v>
      </c>
      <c r="D21" s="304"/>
      <c r="E21" s="302">
        <v>756</v>
      </c>
      <c r="F21" s="302">
        <v>882</v>
      </c>
      <c r="G21" s="302">
        <v>808.28968253968276</v>
      </c>
      <c r="H21" s="302">
        <v>21216.7</v>
      </c>
      <c r="I21" s="302">
        <v>462</v>
      </c>
      <c r="J21" s="302">
        <v>630</v>
      </c>
      <c r="K21" s="302">
        <v>566.43896285850337</v>
      </c>
      <c r="L21" s="302">
        <v>49831.199999999997</v>
      </c>
      <c r="M21" s="302">
        <v>756</v>
      </c>
      <c r="N21" s="302">
        <v>966</v>
      </c>
      <c r="O21" s="302">
        <v>858.58202635501436</v>
      </c>
      <c r="P21" s="302">
        <v>92062.7</v>
      </c>
      <c r="Q21" s="302">
        <v>682.5</v>
      </c>
      <c r="R21" s="302">
        <v>892.5</v>
      </c>
      <c r="S21" s="302">
        <v>815.4946984182169</v>
      </c>
      <c r="T21" s="304">
        <v>43060.5</v>
      </c>
    </row>
    <row r="22" spans="1:20" ht="13.5" customHeight="1" x14ac:dyDescent="0.15">
      <c r="A22" s="207"/>
      <c r="B22" s="301"/>
      <c r="C22" s="294">
        <v>10</v>
      </c>
      <c r="D22" s="304"/>
      <c r="E22" s="302">
        <v>756</v>
      </c>
      <c r="F22" s="302">
        <v>840</v>
      </c>
      <c r="G22" s="304">
        <v>801.88235294117624</v>
      </c>
      <c r="H22" s="302">
        <v>28222.6</v>
      </c>
      <c r="I22" s="302">
        <v>441</v>
      </c>
      <c r="J22" s="302">
        <v>588</v>
      </c>
      <c r="K22" s="302">
        <v>525.02393655721005</v>
      </c>
      <c r="L22" s="302">
        <v>51524</v>
      </c>
      <c r="M22" s="302">
        <v>735</v>
      </c>
      <c r="N22" s="302">
        <v>945</v>
      </c>
      <c r="O22" s="302">
        <v>838.30989402362775</v>
      </c>
      <c r="P22" s="302">
        <v>79275.399999999994</v>
      </c>
      <c r="Q22" s="302">
        <v>682.5</v>
      </c>
      <c r="R22" s="302">
        <v>871.5</v>
      </c>
      <c r="S22" s="302">
        <v>808.23811459417277</v>
      </c>
      <c r="T22" s="304">
        <v>48681.7</v>
      </c>
    </row>
    <row r="23" spans="1:20" ht="13.5" customHeight="1" x14ac:dyDescent="0.15">
      <c r="A23" s="207"/>
      <c r="B23" s="301"/>
      <c r="C23" s="294">
        <v>11</v>
      </c>
      <c r="D23" s="304"/>
      <c r="E23" s="302">
        <v>693</v>
      </c>
      <c r="F23" s="302">
        <v>840</v>
      </c>
      <c r="G23" s="302">
        <v>727.09084406294721</v>
      </c>
      <c r="H23" s="302">
        <v>33218.6</v>
      </c>
      <c r="I23" s="302">
        <v>441</v>
      </c>
      <c r="J23" s="302">
        <v>568.05000000000007</v>
      </c>
      <c r="K23" s="302">
        <v>507.03483858535071</v>
      </c>
      <c r="L23" s="302">
        <v>44262.5</v>
      </c>
      <c r="M23" s="302">
        <v>714</v>
      </c>
      <c r="N23" s="302">
        <v>819</v>
      </c>
      <c r="O23" s="302">
        <v>758.49389869712979</v>
      </c>
      <c r="P23" s="302">
        <v>148799.70000000001</v>
      </c>
      <c r="Q23" s="302">
        <v>640.5</v>
      </c>
      <c r="R23" s="302">
        <v>850.5</v>
      </c>
      <c r="S23" s="302">
        <v>820.67741582339329</v>
      </c>
      <c r="T23" s="304">
        <v>66749.100000000006</v>
      </c>
    </row>
    <row r="24" spans="1:20" ht="13.5" customHeight="1" x14ac:dyDescent="0.15">
      <c r="A24" s="207"/>
      <c r="B24" s="295"/>
      <c r="C24" s="299">
        <v>12</v>
      </c>
      <c r="D24" s="306"/>
      <c r="E24" s="307">
        <v>703.5</v>
      </c>
      <c r="F24" s="307">
        <v>819</v>
      </c>
      <c r="G24" s="306">
        <v>752.25384974334975</v>
      </c>
      <c r="H24" s="307">
        <v>47684.9</v>
      </c>
      <c r="I24" s="307">
        <v>451.5</v>
      </c>
      <c r="J24" s="307">
        <v>504</v>
      </c>
      <c r="K24" s="307">
        <v>483.45140233249924</v>
      </c>
      <c r="L24" s="307">
        <v>59948</v>
      </c>
      <c r="M24" s="307">
        <v>735</v>
      </c>
      <c r="N24" s="307">
        <v>871.5</v>
      </c>
      <c r="O24" s="307">
        <v>814.22883858267744</v>
      </c>
      <c r="P24" s="307">
        <v>122815.9</v>
      </c>
      <c r="Q24" s="307">
        <v>651</v>
      </c>
      <c r="R24" s="307">
        <v>861</v>
      </c>
      <c r="S24" s="307">
        <v>768.0847517945781</v>
      </c>
      <c r="T24" s="306">
        <v>110752.1</v>
      </c>
    </row>
    <row r="25" spans="1:20" ht="13.5" customHeight="1" x14ac:dyDescent="0.15">
      <c r="B25" s="301"/>
      <c r="C25" s="297" t="s">
        <v>0</v>
      </c>
      <c r="D25" s="308"/>
      <c r="E25" s="793" t="s">
        <v>63</v>
      </c>
      <c r="F25" s="794"/>
      <c r="G25" s="794"/>
      <c r="H25" s="426"/>
      <c r="I25" s="793" t="s">
        <v>64</v>
      </c>
      <c r="J25" s="794"/>
      <c r="K25" s="794"/>
      <c r="L25" s="795"/>
      <c r="M25" s="301"/>
      <c r="N25" s="207"/>
      <c r="O25" s="207"/>
      <c r="P25" s="207"/>
      <c r="Q25" s="207"/>
      <c r="R25" s="207"/>
      <c r="S25" s="207"/>
      <c r="T25" s="207"/>
    </row>
    <row r="26" spans="1:20" x14ac:dyDescent="0.15">
      <c r="B26" s="423" t="s">
        <v>4</v>
      </c>
      <c r="C26" s="424"/>
      <c r="D26" s="425"/>
      <c r="E26" s="286" t="s">
        <v>246</v>
      </c>
      <c r="F26" s="384" t="s">
        <v>247</v>
      </c>
      <c r="G26" s="288" t="s">
        <v>17</v>
      </c>
      <c r="H26" s="384" t="s">
        <v>22</v>
      </c>
      <c r="I26" s="286" t="s">
        <v>246</v>
      </c>
      <c r="J26" s="384" t="s">
        <v>247</v>
      </c>
      <c r="K26" s="288" t="s">
        <v>17</v>
      </c>
      <c r="L26" s="384" t="s">
        <v>8</v>
      </c>
      <c r="M26" s="301"/>
      <c r="N26" s="207"/>
      <c r="O26" s="207"/>
      <c r="P26" s="207"/>
      <c r="Q26" s="207"/>
      <c r="R26" s="207"/>
      <c r="S26" s="207"/>
      <c r="T26" s="207"/>
    </row>
    <row r="27" spans="1:20" x14ac:dyDescent="0.15">
      <c r="B27" s="318" t="s">
        <v>42</v>
      </c>
      <c r="C27" s="207">
        <v>19</v>
      </c>
      <c r="D27" s="319" t="s">
        <v>66</v>
      </c>
      <c r="E27" s="301">
        <v>452</v>
      </c>
      <c r="F27" s="302">
        <v>630</v>
      </c>
      <c r="G27" s="207">
        <v>526</v>
      </c>
      <c r="H27" s="302">
        <v>1168021</v>
      </c>
      <c r="I27" s="301">
        <v>697</v>
      </c>
      <c r="J27" s="302">
        <v>998</v>
      </c>
      <c r="K27" s="207">
        <v>866</v>
      </c>
      <c r="L27" s="302">
        <v>141516</v>
      </c>
      <c r="M27" s="301"/>
      <c r="N27" s="207"/>
      <c r="O27" s="207"/>
      <c r="P27" s="207"/>
      <c r="Q27" s="207"/>
      <c r="R27" s="207"/>
      <c r="S27" s="207"/>
      <c r="T27" s="207"/>
    </row>
    <row r="28" spans="1:20" x14ac:dyDescent="0.15">
      <c r="B28" s="301"/>
      <c r="C28" s="207">
        <v>20</v>
      </c>
      <c r="D28" s="207"/>
      <c r="E28" s="301">
        <v>462</v>
      </c>
      <c r="F28" s="302">
        <v>630</v>
      </c>
      <c r="G28" s="207">
        <v>565</v>
      </c>
      <c r="H28" s="302">
        <v>1142912</v>
      </c>
      <c r="I28" s="301">
        <v>630</v>
      </c>
      <c r="J28" s="302">
        <v>992</v>
      </c>
      <c r="K28" s="207">
        <v>841</v>
      </c>
      <c r="L28" s="302">
        <v>194188</v>
      </c>
      <c r="M28" s="301"/>
      <c r="N28" s="207"/>
      <c r="O28" s="207"/>
      <c r="P28" s="207"/>
      <c r="Q28" s="207"/>
      <c r="R28" s="207"/>
      <c r="S28" s="207"/>
      <c r="T28" s="207"/>
    </row>
    <row r="29" spans="1:20" x14ac:dyDescent="0.15">
      <c r="B29" s="301"/>
      <c r="C29" s="207">
        <v>21</v>
      </c>
      <c r="D29" s="207"/>
      <c r="E29" s="301">
        <v>368</v>
      </c>
      <c r="F29" s="302">
        <v>607</v>
      </c>
      <c r="G29" s="207">
        <v>487</v>
      </c>
      <c r="H29" s="302">
        <v>1438524</v>
      </c>
      <c r="I29" s="301">
        <v>683</v>
      </c>
      <c r="J29" s="302">
        <v>1112</v>
      </c>
      <c r="K29" s="207">
        <v>823</v>
      </c>
      <c r="L29" s="302">
        <v>161344</v>
      </c>
      <c r="M29" s="301"/>
      <c r="N29" s="207"/>
      <c r="O29" s="207"/>
      <c r="P29" s="207"/>
      <c r="Q29" s="207"/>
      <c r="R29" s="207"/>
      <c r="S29" s="207"/>
      <c r="T29" s="207"/>
    </row>
    <row r="30" spans="1:20" x14ac:dyDescent="0.15">
      <c r="B30" s="295"/>
      <c r="C30" s="296">
        <v>22</v>
      </c>
      <c r="D30" s="306"/>
      <c r="E30" s="307">
        <v>420</v>
      </c>
      <c r="F30" s="307">
        <v>713</v>
      </c>
      <c r="G30" s="307">
        <v>548</v>
      </c>
      <c r="H30" s="307">
        <v>1394607</v>
      </c>
      <c r="I30" s="307">
        <v>756</v>
      </c>
      <c r="J30" s="307">
        <v>1113</v>
      </c>
      <c r="K30" s="307">
        <v>892</v>
      </c>
      <c r="L30" s="306">
        <v>153086</v>
      </c>
      <c r="M30" s="207"/>
      <c r="N30" s="207"/>
      <c r="O30" s="207"/>
      <c r="P30" s="207"/>
      <c r="Q30" s="207"/>
      <c r="R30" s="207"/>
      <c r="S30" s="207"/>
      <c r="T30" s="207"/>
    </row>
    <row r="31" spans="1:20" ht="12.75" customHeight="1" x14ac:dyDescent="0.15">
      <c r="B31" s="301"/>
      <c r="C31" s="294">
        <v>12</v>
      </c>
      <c r="D31" s="304"/>
      <c r="E31" s="304">
        <v>451.5</v>
      </c>
      <c r="F31" s="302">
        <v>556.5</v>
      </c>
      <c r="G31" s="302">
        <v>488.70025925887359</v>
      </c>
      <c r="H31" s="302">
        <v>67799.899999999994</v>
      </c>
      <c r="I31" s="305">
        <v>844.2</v>
      </c>
      <c r="J31" s="305">
        <v>1113</v>
      </c>
      <c r="K31" s="305">
        <v>938.10953458790061</v>
      </c>
      <c r="L31" s="302">
        <v>8939.1</v>
      </c>
      <c r="M31" s="207"/>
      <c r="N31" s="207"/>
      <c r="O31" s="207"/>
      <c r="P31" s="207"/>
      <c r="Q31" s="207"/>
      <c r="R31" s="207"/>
      <c r="S31" s="207"/>
      <c r="T31" s="207"/>
    </row>
    <row r="32" spans="1:20" ht="12.75" customHeight="1" x14ac:dyDescent="0.15">
      <c r="B32" s="301" t="s">
        <v>74</v>
      </c>
      <c r="C32" s="294">
        <v>1</v>
      </c>
      <c r="D32" s="304" t="s">
        <v>75</v>
      </c>
      <c r="E32" s="302">
        <v>451.5</v>
      </c>
      <c r="F32" s="302">
        <v>546</v>
      </c>
      <c r="G32" s="304">
        <v>481.35290643265881</v>
      </c>
      <c r="H32" s="302">
        <v>57335.6</v>
      </c>
      <c r="I32" s="305">
        <v>840</v>
      </c>
      <c r="J32" s="305">
        <v>976.5</v>
      </c>
      <c r="K32" s="305">
        <v>892.72130769230773</v>
      </c>
      <c r="L32" s="302">
        <v>13697.5</v>
      </c>
      <c r="M32" s="207"/>
      <c r="N32" s="207"/>
      <c r="O32" s="207"/>
      <c r="P32" s="207"/>
      <c r="Q32" s="207"/>
      <c r="R32" s="207"/>
      <c r="S32" s="207"/>
      <c r="T32" s="207"/>
    </row>
    <row r="33" spans="2:20" ht="12.75" customHeight="1" x14ac:dyDescent="0.15">
      <c r="B33" s="301"/>
      <c r="C33" s="294">
        <v>2</v>
      </c>
      <c r="D33" s="304"/>
      <c r="E33" s="304">
        <v>451.5</v>
      </c>
      <c r="F33" s="302">
        <v>630</v>
      </c>
      <c r="G33" s="302">
        <v>545.55121244055431</v>
      </c>
      <c r="H33" s="302">
        <v>88493.3</v>
      </c>
      <c r="I33" s="305">
        <v>844.2</v>
      </c>
      <c r="J33" s="305">
        <v>1111.95</v>
      </c>
      <c r="K33" s="305">
        <v>919.51671697237043</v>
      </c>
      <c r="L33" s="302">
        <v>15131.9</v>
      </c>
      <c r="M33" s="207"/>
      <c r="N33" s="207"/>
      <c r="O33" s="207"/>
      <c r="P33" s="207"/>
      <c r="Q33" s="207"/>
      <c r="R33" s="207"/>
      <c r="S33" s="207"/>
      <c r="T33" s="207"/>
    </row>
    <row r="34" spans="2:20" ht="12.75" customHeight="1" x14ac:dyDescent="0.15">
      <c r="B34" s="301"/>
      <c r="C34" s="294">
        <v>3</v>
      </c>
      <c r="D34" s="304"/>
      <c r="E34" s="302">
        <v>479.85</v>
      </c>
      <c r="F34" s="302">
        <v>630</v>
      </c>
      <c r="G34" s="302">
        <v>582.61320157967612</v>
      </c>
      <c r="H34" s="302">
        <v>108601.3</v>
      </c>
      <c r="I34" s="305">
        <v>861</v>
      </c>
      <c r="J34" s="305">
        <v>1113</v>
      </c>
      <c r="K34" s="305">
        <v>957.23696126918855</v>
      </c>
      <c r="L34" s="302">
        <v>9881.7000000000007</v>
      </c>
      <c r="M34" s="207"/>
      <c r="N34" s="207"/>
      <c r="O34" s="207"/>
      <c r="P34" s="207"/>
      <c r="Q34" s="207"/>
      <c r="R34" s="207"/>
      <c r="S34" s="207"/>
      <c r="T34" s="207"/>
    </row>
    <row r="35" spans="2:20" ht="12.75" customHeight="1" x14ac:dyDescent="0.15">
      <c r="B35" s="301"/>
      <c r="C35" s="294">
        <v>4</v>
      </c>
      <c r="D35" s="304"/>
      <c r="E35" s="302">
        <v>486.15000000000003</v>
      </c>
      <c r="F35" s="302">
        <v>630</v>
      </c>
      <c r="G35" s="302">
        <v>585.07602025103438</v>
      </c>
      <c r="H35" s="302">
        <v>87590.6</v>
      </c>
      <c r="I35" s="305">
        <v>844.2</v>
      </c>
      <c r="J35" s="305">
        <v>1113</v>
      </c>
      <c r="K35" s="305">
        <v>939.17865710702768</v>
      </c>
      <c r="L35" s="302">
        <v>11629.5</v>
      </c>
      <c r="M35" s="207"/>
      <c r="N35" s="207"/>
      <c r="O35" s="207"/>
      <c r="P35" s="207"/>
      <c r="Q35" s="207"/>
      <c r="R35" s="207"/>
      <c r="S35" s="207"/>
      <c r="T35" s="207"/>
    </row>
    <row r="36" spans="2:20" ht="12.75" customHeight="1" x14ac:dyDescent="0.15">
      <c r="B36" s="301"/>
      <c r="C36" s="294">
        <v>5</v>
      </c>
      <c r="D36" s="304"/>
      <c r="E36" s="302">
        <v>504</v>
      </c>
      <c r="F36" s="302">
        <v>656.25</v>
      </c>
      <c r="G36" s="302">
        <v>602.54669246536128</v>
      </c>
      <c r="H36" s="302">
        <v>137128.6</v>
      </c>
      <c r="I36" s="305">
        <v>771.75</v>
      </c>
      <c r="J36" s="305">
        <v>1111.95</v>
      </c>
      <c r="K36" s="305">
        <v>924.84955752212409</v>
      </c>
      <c r="L36" s="302">
        <v>8155.4</v>
      </c>
      <c r="M36" s="207"/>
      <c r="N36" s="207"/>
      <c r="O36" s="207"/>
      <c r="P36" s="207"/>
      <c r="Q36" s="207"/>
      <c r="R36" s="207"/>
      <c r="S36" s="207"/>
      <c r="T36" s="207"/>
    </row>
    <row r="37" spans="2:20" ht="12.75" customHeight="1" x14ac:dyDescent="0.15">
      <c r="B37" s="301"/>
      <c r="C37" s="294">
        <v>6</v>
      </c>
      <c r="D37" s="304"/>
      <c r="E37" s="302">
        <v>504</v>
      </c>
      <c r="F37" s="302">
        <v>658.35</v>
      </c>
      <c r="G37" s="302">
        <v>606.6585886630229</v>
      </c>
      <c r="H37" s="302">
        <v>117032</v>
      </c>
      <c r="I37" s="305">
        <v>766.5</v>
      </c>
      <c r="J37" s="305">
        <v>1113</v>
      </c>
      <c r="K37" s="305">
        <v>920.02052505966594</v>
      </c>
      <c r="L37" s="304">
        <v>8288.2000000000007</v>
      </c>
      <c r="M37" s="207"/>
      <c r="N37" s="207"/>
      <c r="O37" s="207"/>
      <c r="P37" s="207"/>
      <c r="Q37" s="207"/>
      <c r="R37" s="207"/>
      <c r="S37" s="207"/>
      <c r="T37" s="207"/>
    </row>
    <row r="38" spans="2:20" ht="12.75" customHeight="1" x14ac:dyDescent="0.15">
      <c r="B38" s="301"/>
      <c r="C38" s="294">
        <v>7</v>
      </c>
      <c r="D38" s="304"/>
      <c r="E38" s="302">
        <v>504</v>
      </c>
      <c r="F38" s="302">
        <v>658.35</v>
      </c>
      <c r="G38" s="302">
        <v>603.3380573798828</v>
      </c>
      <c r="H38" s="302">
        <v>168142.3</v>
      </c>
      <c r="I38" s="305">
        <v>787.5</v>
      </c>
      <c r="J38" s="305">
        <v>1113</v>
      </c>
      <c r="K38" s="305">
        <v>946.58143241358709</v>
      </c>
      <c r="L38" s="302">
        <v>3725.2</v>
      </c>
      <c r="M38" s="207"/>
      <c r="N38" s="207"/>
      <c r="O38" s="207"/>
      <c r="P38" s="207"/>
      <c r="Q38" s="207"/>
      <c r="R38" s="207"/>
      <c r="S38" s="207"/>
      <c r="T38" s="207"/>
    </row>
    <row r="39" spans="2:20" ht="12.75" customHeight="1" x14ac:dyDescent="0.15">
      <c r="B39" s="301"/>
      <c r="C39" s="294">
        <v>8</v>
      </c>
      <c r="D39" s="304"/>
      <c r="E39" s="302">
        <v>514.5</v>
      </c>
      <c r="F39" s="302">
        <v>682.5</v>
      </c>
      <c r="G39" s="302">
        <v>609.03020756812168</v>
      </c>
      <c r="H39" s="302">
        <v>317581.5</v>
      </c>
      <c r="I39" s="305">
        <v>786.45</v>
      </c>
      <c r="J39" s="305">
        <v>1113</v>
      </c>
      <c r="K39" s="305">
        <v>944.90959876441786</v>
      </c>
      <c r="L39" s="304">
        <v>11024.2</v>
      </c>
      <c r="M39" s="207"/>
      <c r="N39" s="207"/>
      <c r="O39" s="207"/>
      <c r="P39" s="207"/>
      <c r="Q39" s="207"/>
      <c r="R39" s="207"/>
      <c r="S39" s="207"/>
      <c r="T39" s="207"/>
    </row>
    <row r="40" spans="2:20" ht="12.75" customHeight="1" x14ac:dyDescent="0.15">
      <c r="B40" s="301"/>
      <c r="C40" s="294">
        <v>9</v>
      </c>
      <c r="D40" s="304"/>
      <c r="E40" s="302">
        <v>462</v>
      </c>
      <c r="F40" s="302">
        <v>630</v>
      </c>
      <c r="G40" s="302">
        <v>569.58703909189808</v>
      </c>
      <c r="H40" s="302">
        <v>178053.4</v>
      </c>
      <c r="I40" s="305">
        <v>756</v>
      </c>
      <c r="J40" s="305">
        <v>1113</v>
      </c>
      <c r="K40" s="305">
        <v>940.65204204863596</v>
      </c>
      <c r="L40" s="304">
        <v>10336.5</v>
      </c>
      <c r="M40" s="207"/>
      <c r="N40" s="207"/>
      <c r="O40" s="207"/>
      <c r="P40" s="207"/>
      <c r="Q40" s="207"/>
      <c r="R40" s="207"/>
      <c r="S40" s="207"/>
      <c r="T40" s="207"/>
    </row>
    <row r="41" spans="2:20" ht="12.75" customHeight="1" x14ac:dyDescent="0.15">
      <c r="B41" s="301"/>
      <c r="C41" s="294">
        <v>10</v>
      </c>
      <c r="D41" s="304"/>
      <c r="E41" s="302">
        <v>462</v>
      </c>
      <c r="F41" s="302">
        <v>619.5</v>
      </c>
      <c r="G41" s="302">
        <v>556.49077389766035</v>
      </c>
      <c r="H41" s="302">
        <v>231680</v>
      </c>
      <c r="I41" s="305">
        <v>724.5</v>
      </c>
      <c r="J41" s="305">
        <v>1113</v>
      </c>
      <c r="K41" s="305">
        <v>925.56828748547071</v>
      </c>
      <c r="L41" s="304">
        <v>7781.3</v>
      </c>
      <c r="M41" s="207"/>
      <c r="N41" s="207"/>
      <c r="O41" s="207"/>
      <c r="P41" s="207"/>
      <c r="Q41" s="207"/>
      <c r="R41" s="207"/>
      <c r="S41" s="207"/>
      <c r="T41" s="207"/>
    </row>
    <row r="42" spans="2:20" ht="12.75" customHeight="1" x14ac:dyDescent="0.15">
      <c r="B42" s="301"/>
      <c r="C42" s="294">
        <v>11</v>
      </c>
      <c r="D42" s="304"/>
      <c r="E42" s="302">
        <v>451.5</v>
      </c>
      <c r="F42" s="302">
        <v>577.5</v>
      </c>
      <c r="G42" s="302">
        <v>531.23316825697498</v>
      </c>
      <c r="H42" s="302">
        <v>246875</v>
      </c>
      <c r="I42" s="305">
        <v>714</v>
      </c>
      <c r="J42" s="305">
        <v>1113</v>
      </c>
      <c r="K42" s="305">
        <v>868.9975251798561</v>
      </c>
      <c r="L42" s="304">
        <v>6421.5</v>
      </c>
      <c r="M42" s="207"/>
      <c r="N42" s="207"/>
      <c r="O42" s="207"/>
      <c r="P42" s="207"/>
      <c r="Q42" s="207"/>
      <c r="R42" s="207"/>
      <c r="S42" s="207"/>
      <c r="T42" s="207"/>
    </row>
    <row r="43" spans="2:20" ht="12.75" customHeight="1" x14ac:dyDescent="0.15">
      <c r="B43" s="295"/>
      <c r="C43" s="299">
        <v>12</v>
      </c>
      <c r="D43" s="306"/>
      <c r="E43" s="307">
        <v>462</v>
      </c>
      <c r="F43" s="307">
        <v>577.5</v>
      </c>
      <c r="G43" s="307">
        <v>511.60512121339286</v>
      </c>
      <c r="H43" s="307">
        <v>227865.60000000001</v>
      </c>
      <c r="I43" s="310">
        <v>735</v>
      </c>
      <c r="J43" s="310">
        <v>1113</v>
      </c>
      <c r="K43" s="310">
        <v>954.4163529752426</v>
      </c>
      <c r="L43" s="306">
        <v>6874.4</v>
      </c>
      <c r="M43" s="207"/>
      <c r="N43" s="207"/>
      <c r="O43" s="207"/>
      <c r="P43" s="207"/>
      <c r="Q43" s="207"/>
      <c r="R43" s="207"/>
      <c r="S43" s="207"/>
      <c r="T43" s="207"/>
    </row>
    <row r="44" spans="2:20" ht="12.75" customHeight="1" x14ac:dyDescent="0.15">
      <c r="B44" s="207"/>
      <c r="C44" s="207"/>
      <c r="D44" s="207"/>
      <c r="E44" s="207"/>
      <c r="F44" s="207"/>
      <c r="G44" s="207"/>
      <c r="H44" s="207"/>
      <c r="I44" s="207"/>
      <c r="J44" s="207"/>
      <c r="K44" s="207"/>
      <c r="L44" s="207"/>
    </row>
    <row r="45" spans="2:20" x14ac:dyDescent="0.15">
      <c r="B45" s="313" t="s">
        <v>31</v>
      </c>
      <c r="C45" s="283" t="s">
        <v>249</v>
      </c>
    </row>
    <row r="46" spans="2:20" x14ac:dyDescent="0.15">
      <c r="B46" s="354" t="s">
        <v>29</v>
      </c>
      <c r="C46" s="283" t="s">
        <v>35</v>
      </c>
    </row>
  </sheetData>
  <mergeCells count="6">
    <mergeCell ref="E6:H6"/>
    <mergeCell ref="I6:L6"/>
    <mergeCell ref="M6:P6"/>
    <mergeCell ref="Q6:T6"/>
    <mergeCell ref="E25:G25"/>
    <mergeCell ref="I25:L25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&amp;C-23-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56"/>
  <sheetViews>
    <sheetView zoomScale="75" zoomScaleNormal="75" workbookViewId="0"/>
  </sheetViews>
  <sheetFormatPr defaultColWidth="7.5" defaultRowHeight="12" x14ac:dyDescent="0.15"/>
  <cols>
    <col min="1" max="1" width="0.75" style="283" customWidth="1"/>
    <col min="2" max="2" width="5.25" style="283" customWidth="1"/>
    <col min="3" max="3" width="2.5" style="283" customWidth="1"/>
    <col min="4" max="4" width="5.875" style="283" customWidth="1"/>
    <col min="5" max="5" width="5.375" style="283" customWidth="1"/>
    <col min="6" max="7" width="5.875" style="283" customWidth="1"/>
    <col min="8" max="8" width="8.125" style="283" customWidth="1"/>
    <col min="9" max="9" width="5.375" style="283" customWidth="1"/>
    <col min="10" max="11" width="5.875" style="283" customWidth="1"/>
    <col min="12" max="12" width="8.125" style="283" customWidth="1"/>
    <col min="13" max="13" width="5.5" style="283" customWidth="1"/>
    <col min="14" max="15" width="5.875" style="283" customWidth="1"/>
    <col min="16" max="16" width="8.125" style="283" customWidth="1"/>
    <col min="17" max="17" width="5.5" style="283" customWidth="1"/>
    <col min="18" max="19" width="5.875" style="283" customWidth="1"/>
    <col min="20" max="20" width="8.125" style="283" customWidth="1"/>
    <col min="21" max="21" width="5.75" style="283" customWidth="1"/>
    <col min="22" max="23" width="5.875" style="283" customWidth="1"/>
    <col min="24" max="24" width="8.125" style="283" customWidth="1"/>
    <col min="25" max="16384" width="7.5" style="283"/>
  </cols>
  <sheetData>
    <row r="3" spans="2:26" x14ac:dyDescent="0.15">
      <c r="B3" s="283" t="s">
        <v>250</v>
      </c>
    </row>
    <row r="4" spans="2:26" x14ac:dyDescent="0.15">
      <c r="X4" s="284" t="s">
        <v>10</v>
      </c>
    </row>
    <row r="5" spans="2:26" ht="6" customHeight="1" x14ac:dyDescent="0.15"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</row>
    <row r="6" spans="2:26" x14ac:dyDescent="0.15">
      <c r="B6" s="415"/>
      <c r="C6" s="309" t="s">
        <v>0</v>
      </c>
      <c r="D6" s="365"/>
      <c r="E6" s="301" t="s">
        <v>251</v>
      </c>
      <c r="I6" s="301" t="s">
        <v>252</v>
      </c>
      <c r="M6" s="301" t="s">
        <v>253</v>
      </c>
      <c r="N6" s="394"/>
      <c r="O6" s="394"/>
      <c r="P6" s="394"/>
      <c r="Q6" s="285" t="s">
        <v>254</v>
      </c>
      <c r="R6" s="394"/>
      <c r="S6" s="394"/>
      <c r="T6" s="394"/>
      <c r="U6" s="285" t="s">
        <v>255</v>
      </c>
      <c r="V6" s="394"/>
      <c r="W6" s="394"/>
      <c r="X6" s="300"/>
      <c r="Y6" s="207"/>
      <c r="Z6" s="207"/>
    </row>
    <row r="7" spans="2:26" x14ac:dyDescent="0.15">
      <c r="B7" s="301"/>
      <c r="C7" s="295"/>
      <c r="D7" s="306"/>
      <c r="E7" s="301"/>
      <c r="F7" s="207"/>
      <c r="G7" s="207"/>
      <c r="H7" s="207"/>
      <c r="I7" s="427"/>
      <c r="J7" s="428"/>
      <c r="K7" s="428"/>
      <c r="L7" s="428"/>
      <c r="M7" s="427"/>
      <c r="N7" s="428"/>
      <c r="O7" s="428"/>
      <c r="P7" s="428"/>
      <c r="Q7" s="427"/>
      <c r="R7" s="428"/>
      <c r="S7" s="428"/>
      <c r="T7" s="428"/>
      <c r="U7" s="427"/>
      <c r="V7" s="428"/>
      <c r="W7" s="428"/>
      <c r="X7" s="306"/>
      <c r="Y7" s="207"/>
      <c r="Z7" s="207"/>
    </row>
    <row r="8" spans="2:26" x14ac:dyDescent="0.15">
      <c r="B8" s="301" t="s">
        <v>4</v>
      </c>
      <c r="C8" s="207"/>
      <c r="E8" s="309" t="s">
        <v>5</v>
      </c>
      <c r="F8" s="293" t="s">
        <v>6</v>
      </c>
      <c r="G8" s="361" t="s">
        <v>7</v>
      </c>
      <c r="H8" s="293" t="s">
        <v>8</v>
      </c>
      <c r="I8" s="309" t="s">
        <v>5</v>
      </c>
      <c r="J8" s="293" t="s">
        <v>6</v>
      </c>
      <c r="K8" s="361" t="s">
        <v>7</v>
      </c>
      <c r="L8" s="293" t="s">
        <v>8</v>
      </c>
      <c r="M8" s="309" t="s">
        <v>5</v>
      </c>
      <c r="N8" s="293" t="s">
        <v>6</v>
      </c>
      <c r="O8" s="361" t="s">
        <v>7</v>
      </c>
      <c r="P8" s="293" t="s">
        <v>8</v>
      </c>
      <c r="Q8" s="309" t="s">
        <v>5</v>
      </c>
      <c r="R8" s="293" t="s">
        <v>6</v>
      </c>
      <c r="S8" s="361" t="s">
        <v>7</v>
      </c>
      <c r="T8" s="293" t="s">
        <v>8</v>
      </c>
      <c r="U8" s="309" t="s">
        <v>5</v>
      </c>
      <c r="V8" s="293" t="s">
        <v>6</v>
      </c>
      <c r="W8" s="361" t="s">
        <v>7</v>
      </c>
      <c r="X8" s="293" t="s">
        <v>8</v>
      </c>
      <c r="Y8" s="207"/>
      <c r="Z8" s="207"/>
    </row>
    <row r="9" spans="2:26" x14ac:dyDescent="0.15">
      <c r="B9" s="295"/>
      <c r="C9" s="296"/>
      <c r="D9" s="296"/>
      <c r="E9" s="297"/>
      <c r="F9" s="298"/>
      <c r="G9" s="299" t="s">
        <v>9</v>
      </c>
      <c r="H9" s="298"/>
      <c r="I9" s="297"/>
      <c r="J9" s="298"/>
      <c r="K9" s="299" t="s">
        <v>9</v>
      </c>
      <c r="L9" s="298"/>
      <c r="M9" s="297"/>
      <c r="N9" s="298"/>
      <c r="O9" s="299" t="s">
        <v>9</v>
      </c>
      <c r="P9" s="298"/>
      <c r="Q9" s="297"/>
      <c r="R9" s="298"/>
      <c r="S9" s="299" t="s">
        <v>9</v>
      </c>
      <c r="T9" s="298"/>
      <c r="U9" s="297"/>
      <c r="V9" s="298"/>
      <c r="W9" s="299" t="s">
        <v>9</v>
      </c>
      <c r="X9" s="298"/>
      <c r="Y9" s="207"/>
      <c r="Z9" s="207"/>
    </row>
    <row r="10" spans="2:26" x14ac:dyDescent="0.15">
      <c r="B10" s="301" t="s">
        <v>42</v>
      </c>
      <c r="C10" s="207">
        <v>20</v>
      </c>
      <c r="D10" s="283" t="s">
        <v>66</v>
      </c>
      <c r="E10" s="301">
        <v>615</v>
      </c>
      <c r="F10" s="302">
        <v>737</v>
      </c>
      <c r="G10" s="207">
        <v>690</v>
      </c>
      <c r="H10" s="302">
        <v>1696579</v>
      </c>
      <c r="I10" s="301">
        <v>620</v>
      </c>
      <c r="J10" s="302">
        <v>714</v>
      </c>
      <c r="K10" s="207">
        <v>668</v>
      </c>
      <c r="L10" s="302">
        <v>4818779</v>
      </c>
      <c r="M10" s="301">
        <v>683</v>
      </c>
      <c r="N10" s="302">
        <v>935</v>
      </c>
      <c r="O10" s="207">
        <v>828</v>
      </c>
      <c r="P10" s="302">
        <v>541070</v>
      </c>
      <c r="Q10" s="301">
        <v>559</v>
      </c>
      <c r="R10" s="302">
        <v>656</v>
      </c>
      <c r="S10" s="207">
        <v>630</v>
      </c>
      <c r="T10" s="302">
        <v>3146275</v>
      </c>
      <c r="U10" s="301">
        <v>620</v>
      </c>
      <c r="V10" s="302">
        <v>819</v>
      </c>
      <c r="W10" s="207">
        <v>702</v>
      </c>
      <c r="X10" s="302">
        <v>278911</v>
      </c>
      <c r="Y10" s="207"/>
      <c r="Z10" s="207"/>
    </row>
    <row r="11" spans="2:26" x14ac:dyDescent="0.15">
      <c r="B11" s="301"/>
      <c r="C11" s="207">
        <v>21</v>
      </c>
      <c r="D11" s="207"/>
      <c r="E11" s="301">
        <v>584</v>
      </c>
      <c r="F11" s="302">
        <v>720</v>
      </c>
      <c r="G11" s="207">
        <v>660</v>
      </c>
      <c r="H11" s="302">
        <v>1367277</v>
      </c>
      <c r="I11" s="301">
        <v>578</v>
      </c>
      <c r="J11" s="302">
        <v>704</v>
      </c>
      <c r="K11" s="207">
        <v>658</v>
      </c>
      <c r="L11" s="302">
        <v>5148555</v>
      </c>
      <c r="M11" s="301">
        <v>662</v>
      </c>
      <c r="N11" s="302">
        <v>819</v>
      </c>
      <c r="O11" s="207">
        <v>749</v>
      </c>
      <c r="P11" s="302">
        <v>395911</v>
      </c>
      <c r="Q11" s="301">
        <v>483</v>
      </c>
      <c r="R11" s="302">
        <v>672</v>
      </c>
      <c r="S11" s="207">
        <v>632</v>
      </c>
      <c r="T11" s="302">
        <v>3614922</v>
      </c>
      <c r="U11" s="301">
        <v>609</v>
      </c>
      <c r="V11" s="302">
        <v>735</v>
      </c>
      <c r="W11" s="207">
        <v>673</v>
      </c>
      <c r="X11" s="302">
        <v>200473</v>
      </c>
      <c r="Y11" s="207"/>
      <c r="Z11" s="207"/>
    </row>
    <row r="12" spans="2:26" x14ac:dyDescent="0.15">
      <c r="B12" s="295"/>
      <c r="C12" s="296">
        <v>22</v>
      </c>
      <c r="D12" s="306"/>
      <c r="E12" s="307">
        <v>548.1</v>
      </c>
      <c r="F12" s="307">
        <v>695.3</v>
      </c>
      <c r="G12" s="307">
        <v>653</v>
      </c>
      <c r="H12" s="307">
        <v>989343.5</v>
      </c>
      <c r="I12" s="307">
        <v>545</v>
      </c>
      <c r="J12" s="307">
        <v>707.6</v>
      </c>
      <c r="K12" s="307">
        <v>656</v>
      </c>
      <c r="L12" s="307">
        <v>4453019.5999999996</v>
      </c>
      <c r="M12" s="307">
        <v>645</v>
      </c>
      <c r="N12" s="307">
        <v>900</v>
      </c>
      <c r="O12" s="307">
        <v>763</v>
      </c>
      <c r="P12" s="307">
        <v>379020.4</v>
      </c>
      <c r="Q12" s="307">
        <v>460</v>
      </c>
      <c r="R12" s="307">
        <v>587</v>
      </c>
      <c r="S12" s="307">
        <v>548</v>
      </c>
      <c r="T12" s="307">
        <v>3384833.6</v>
      </c>
      <c r="U12" s="307">
        <v>590</v>
      </c>
      <c r="V12" s="307">
        <v>800</v>
      </c>
      <c r="W12" s="307">
        <v>680</v>
      </c>
      <c r="X12" s="306">
        <v>153041.1</v>
      </c>
      <c r="Y12" s="207"/>
      <c r="Z12" s="207"/>
    </row>
    <row r="13" spans="2:26" x14ac:dyDescent="0.15">
      <c r="B13" s="301" t="s">
        <v>74</v>
      </c>
      <c r="C13" s="207">
        <v>4</v>
      </c>
      <c r="D13" s="304" t="s">
        <v>79</v>
      </c>
      <c r="E13" s="302">
        <v>600.6</v>
      </c>
      <c r="F13" s="302">
        <v>700.03500000000008</v>
      </c>
      <c r="G13" s="302">
        <v>652.93532975465484</v>
      </c>
      <c r="H13" s="302">
        <v>98131.799999999988</v>
      </c>
      <c r="I13" s="302">
        <v>598.5</v>
      </c>
      <c r="J13" s="302">
        <v>693</v>
      </c>
      <c r="K13" s="302">
        <v>646.9881064748381</v>
      </c>
      <c r="L13" s="302">
        <v>513756.6</v>
      </c>
      <c r="M13" s="302">
        <v>714</v>
      </c>
      <c r="N13" s="302">
        <v>819</v>
      </c>
      <c r="O13" s="302">
        <v>742.2696641906972</v>
      </c>
      <c r="P13" s="302">
        <v>30708.5</v>
      </c>
      <c r="Q13" s="302">
        <v>535.5</v>
      </c>
      <c r="R13" s="302">
        <v>693</v>
      </c>
      <c r="S13" s="302">
        <v>635.57833764718418</v>
      </c>
      <c r="T13" s="302">
        <v>290956.69999999995</v>
      </c>
      <c r="U13" s="302">
        <v>630</v>
      </c>
      <c r="V13" s="302">
        <v>735</v>
      </c>
      <c r="W13" s="302">
        <v>681.53436314548378</v>
      </c>
      <c r="X13" s="304">
        <v>12115.900000000001</v>
      </c>
      <c r="Y13" s="207"/>
    </row>
    <row r="14" spans="2:26" x14ac:dyDescent="0.15">
      <c r="B14" s="301"/>
      <c r="C14" s="207">
        <v>5</v>
      </c>
      <c r="D14" s="304"/>
      <c r="E14" s="302">
        <v>563.43000000000006</v>
      </c>
      <c r="F14" s="302">
        <v>689.32500000000005</v>
      </c>
      <c r="G14" s="302">
        <v>656.09252974008461</v>
      </c>
      <c r="H14" s="302">
        <v>127458.90000000001</v>
      </c>
      <c r="I14" s="302">
        <v>588</v>
      </c>
      <c r="J14" s="302">
        <v>693</v>
      </c>
      <c r="K14" s="302">
        <v>644.22588760510803</v>
      </c>
      <c r="L14" s="302">
        <v>563071.10000000009</v>
      </c>
      <c r="M14" s="302">
        <v>714</v>
      </c>
      <c r="N14" s="302">
        <v>840</v>
      </c>
      <c r="O14" s="302">
        <v>762.92458876105354</v>
      </c>
      <c r="P14" s="302">
        <v>31477.599999999999</v>
      </c>
      <c r="Q14" s="302">
        <v>535.5</v>
      </c>
      <c r="R14" s="302">
        <v>619.5</v>
      </c>
      <c r="S14" s="302">
        <v>579.61386184918194</v>
      </c>
      <c r="T14" s="302">
        <v>335938.5</v>
      </c>
      <c r="U14" s="302">
        <v>630</v>
      </c>
      <c r="V14" s="302">
        <v>735</v>
      </c>
      <c r="W14" s="302">
        <v>681.16293043679218</v>
      </c>
      <c r="X14" s="304">
        <v>19164.099999999999</v>
      </c>
      <c r="Y14" s="207"/>
    </row>
    <row r="15" spans="2:26" x14ac:dyDescent="0.15">
      <c r="B15" s="301"/>
      <c r="C15" s="207">
        <v>6</v>
      </c>
      <c r="D15" s="304"/>
      <c r="E15" s="302">
        <v>561.12</v>
      </c>
      <c r="F15" s="302">
        <v>706.125</v>
      </c>
      <c r="G15" s="302">
        <v>638.85584348694522</v>
      </c>
      <c r="H15" s="302">
        <v>96772.6</v>
      </c>
      <c r="I15" s="302">
        <v>588</v>
      </c>
      <c r="J15" s="302">
        <v>703.5</v>
      </c>
      <c r="K15" s="302">
        <v>630.18409873442295</v>
      </c>
      <c r="L15" s="302">
        <v>486264.80000000005</v>
      </c>
      <c r="M15" s="302">
        <v>714</v>
      </c>
      <c r="N15" s="302">
        <v>924</v>
      </c>
      <c r="O15" s="302">
        <v>760.57783850393105</v>
      </c>
      <c r="P15" s="302">
        <v>39058</v>
      </c>
      <c r="Q15" s="302">
        <v>525</v>
      </c>
      <c r="R15" s="302">
        <v>588</v>
      </c>
      <c r="S15" s="302">
        <v>564.03568538598483</v>
      </c>
      <c r="T15" s="302">
        <v>329560.7</v>
      </c>
      <c r="U15" s="302">
        <v>630</v>
      </c>
      <c r="V15" s="302">
        <v>735</v>
      </c>
      <c r="W15" s="302">
        <v>674.16734198649863</v>
      </c>
      <c r="X15" s="304">
        <v>14384.400000000001</v>
      </c>
      <c r="Y15" s="207"/>
    </row>
    <row r="16" spans="2:26" x14ac:dyDescent="0.15">
      <c r="B16" s="301"/>
      <c r="C16" s="207">
        <v>7</v>
      </c>
      <c r="D16" s="304"/>
      <c r="E16" s="302">
        <v>595.77</v>
      </c>
      <c r="F16" s="302">
        <v>698.88000000000011</v>
      </c>
      <c r="G16" s="302">
        <v>644.46124495962931</v>
      </c>
      <c r="H16" s="302">
        <v>185667.20000000001</v>
      </c>
      <c r="I16" s="302">
        <v>598.5</v>
      </c>
      <c r="J16" s="302">
        <v>693</v>
      </c>
      <c r="K16" s="302">
        <v>649.47445016526967</v>
      </c>
      <c r="L16" s="302">
        <v>453694.1</v>
      </c>
      <c r="M16" s="302">
        <v>735</v>
      </c>
      <c r="N16" s="302">
        <v>819</v>
      </c>
      <c r="O16" s="302">
        <v>758.3959717810302</v>
      </c>
      <c r="P16" s="302">
        <v>25290.1</v>
      </c>
      <c r="Q16" s="302">
        <v>525</v>
      </c>
      <c r="R16" s="302">
        <v>577.5</v>
      </c>
      <c r="S16" s="302">
        <v>555.80403458213254</v>
      </c>
      <c r="T16" s="302">
        <v>244281.5</v>
      </c>
      <c r="U16" s="302">
        <v>672</v>
      </c>
      <c r="V16" s="302">
        <v>735</v>
      </c>
      <c r="W16" s="302">
        <v>689.54089094347569</v>
      </c>
      <c r="X16" s="304">
        <v>26765.9</v>
      </c>
      <c r="Y16" s="207"/>
    </row>
    <row r="17" spans="2:25" x14ac:dyDescent="0.15">
      <c r="B17" s="301"/>
      <c r="C17" s="207">
        <v>8</v>
      </c>
      <c r="D17" s="304"/>
      <c r="E17" s="302">
        <v>605.85</v>
      </c>
      <c r="F17" s="302">
        <v>687.43500000000006</v>
      </c>
      <c r="G17" s="302">
        <v>641.16311925710772</v>
      </c>
      <c r="H17" s="302">
        <v>180822.1</v>
      </c>
      <c r="I17" s="302">
        <v>598.5</v>
      </c>
      <c r="J17" s="302">
        <v>682.5</v>
      </c>
      <c r="K17" s="302">
        <v>643.56672926343913</v>
      </c>
      <c r="L17" s="302">
        <v>569136.30000000005</v>
      </c>
      <c r="M17" s="302">
        <v>735</v>
      </c>
      <c r="N17" s="302">
        <v>840</v>
      </c>
      <c r="O17" s="302">
        <v>781.08126394323926</v>
      </c>
      <c r="P17" s="302">
        <v>28040.6</v>
      </c>
      <c r="Q17" s="302">
        <v>525</v>
      </c>
      <c r="R17" s="302">
        <v>577.5</v>
      </c>
      <c r="S17" s="302">
        <v>554.60801845373317</v>
      </c>
      <c r="T17" s="302">
        <v>344085.7</v>
      </c>
      <c r="U17" s="302">
        <v>672</v>
      </c>
      <c r="V17" s="302">
        <v>735</v>
      </c>
      <c r="W17" s="302">
        <v>691.92209653676321</v>
      </c>
      <c r="X17" s="304">
        <v>29349.199999999997</v>
      </c>
      <c r="Y17" s="207"/>
    </row>
    <row r="18" spans="2:25" x14ac:dyDescent="0.15">
      <c r="B18" s="301"/>
      <c r="C18" s="207">
        <v>9</v>
      </c>
      <c r="D18" s="304"/>
      <c r="E18" s="302">
        <v>630</v>
      </c>
      <c r="F18" s="302">
        <v>696.04499999999996</v>
      </c>
      <c r="G18" s="302">
        <v>660.37569743758741</v>
      </c>
      <c r="H18" s="302">
        <v>93362.4</v>
      </c>
      <c r="I18" s="302">
        <v>598.5</v>
      </c>
      <c r="J18" s="302">
        <v>672</v>
      </c>
      <c r="K18" s="302">
        <v>635.57922963174667</v>
      </c>
      <c r="L18" s="302">
        <v>510582.4</v>
      </c>
      <c r="M18" s="302">
        <v>735</v>
      </c>
      <c r="N18" s="302">
        <v>840</v>
      </c>
      <c r="O18" s="302">
        <v>790.06515670600243</v>
      </c>
      <c r="P18" s="302">
        <v>30810.9</v>
      </c>
      <c r="Q18" s="302">
        <v>525</v>
      </c>
      <c r="R18" s="302">
        <v>577.5</v>
      </c>
      <c r="S18" s="302">
        <v>558.01696912561874</v>
      </c>
      <c r="T18" s="302">
        <v>251111.80000000002</v>
      </c>
      <c r="U18" s="302">
        <v>672</v>
      </c>
      <c r="V18" s="302">
        <v>724.5</v>
      </c>
      <c r="W18" s="302">
        <v>698.10095659329363</v>
      </c>
      <c r="X18" s="304">
        <v>29262.1</v>
      </c>
      <c r="Y18" s="207"/>
    </row>
    <row r="19" spans="2:25" x14ac:dyDescent="0.15">
      <c r="B19" s="301"/>
      <c r="C19" s="207">
        <v>10</v>
      </c>
      <c r="D19" s="304"/>
      <c r="E19" s="302">
        <v>635.98500000000013</v>
      </c>
      <c r="F19" s="304">
        <v>675.67500000000007</v>
      </c>
      <c r="G19" s="302">
        <v>658.99082718289276</v>
      </c>
      <c r="H19" s="302">
        <v>101125.3</v>
      </c>
      <c r="I19" s="302">
        <v>609</v>
      </c>
      <c r="J19" s="302">
        <v>672</v>
      </c>
      <c r="K19" s="302">
        <v>647.041559588729</v>
      </c>
      <c r="L19" s="302">
        <v>421899.80000000005</v>
      </c>
      <c r="M19" s="302">
        <v>725.55000000000007</v>
      </c>
      <c r="N19" s="302">
        <v>840</v>
      </c>
      <c r="O19" s="302">
        <v>784.77991568296795</v>
      </c>
      <c r="P19" s="302">
        <v>24931.199999999997</v>
      </c>
      <c r="Q19" s="302">
        <v>525</v>
      </c>
      <c r="R19" s="302">
        <v>577.5</v>
      </c>
      <c r="S19" s="302">
        <v>559.41602458264526</v>
      </c>
      <c r="T19" s="302">
        <v>217239</v>
      </c>
      <c r="U19" s="302">
        <v>672</v>
      </c>
      <c r="V19" s="302">
        <v>724.5</v>
      </c>
      <c r="W19" s="302">
        <v>698.59621024137152</v>
      </c>
      <c r="X19" s="304">
        <v>13733.8</v>
      </c>
      <c r="Y19" s="207"/>
    </row>
    <row r="20" spans="2:25" x14ac:dyDescent="0.15">
      <c r="B20" s="301"/>
      <c r="C20" s="207">
        <v>11</v>
      </c>
      <c r="D20" s="304"/>
      <c r="E20" s="302">
        <v>611.1</v>
      </c>
      <c r="F20" s="302">
        <v>682.5</v>
      </c>
      <c r="G20" s="302">
        <v>652.15610815409332</v>
      </c>
      <c r="H20" s="302">
        <v>56474</v>
      </c>
      <c r="I20" s="302">
        <v>593.25</v>
      </c>
      <c r="J20" s="302">
        <v>672</v>
      </c>
      <c r="K20" s="302">
        <v>629.18546664271105</v>
      </c>
      <c r="L20" s="302">
        <v>357448.4</v>
      </c>
      <c r="M20" s="302">
        <v>682.5</v>
      </c>
      <c r="N20" s="302">
        <v>840</v>
      </c>
      <c r="O20" s="302">
        <v>761.8474801990609</v>
      </c>
      <c r="P20" s="302">
        <v>21529.200000000001</v>
      </c>
      <c r="Q20" s="302">
        <v>525</v>
      </c>
      <c r="R20" s="302">
        <v>577.5</v>
      </c>
      <c r="S20" s="302">
        <v>562.5658993752055</v>
      </c>
      <c r="T20" s="302">
        <v>266232.40000000002</v>
      </c>
      <c r="U20" s="302">
        <v>672</v>
      </c>
      <c r="V20" s="302">
        <v>714</v>
      </c>
      <c r="W20" s="302">
        <v>696.61688311688317</v>
      </c>
      <c r="X20" s="304">
        <v>19647.099999999999</v>
      </c>
      <c r="Y20" s="207"/>
    </row>
    <row r="21" spans="2:25" x14ac:dyDescent="0.15">
      <c r="B21" s="295"/>
      <c r="C21" s="296">
        <v>12</v>
      </c>
      <c r="D21" s="306"/>
      <c r="E21" s="307">
        <v>621.18000000000006</v>
      </c>
      <c r="F21" s="307">
        <v>682.5</v>
      </c>
      <c r="G21" s="307">
        <v>655.15836937154313</v>
      </c>
      <c r="H21" s="307">
        <v>88527.700000000012</v>
      </c>
      <c r="I21" s="307">
        <v>593.25</v>
      </c>
      <c r="J21" s="307">
        <v>651.73500000000013</v>
      </c>
      <c r="K21" s="307">
        <v>623.2883104873581</v>
      </c>
      <c r="L21" s="307">
        <v>345123.30000000005</v>
      </c>
      <c r="M21" s="307">
        <v>703.5</v>
      </c>
      <c r="N21" s="307">
        <v>840</v>
      </c>
      <c r="O21" s="307">
        <v>758.0337604731393</v>
      </c>
      <c r="P21" s="307">
        <v>21863.4</v>
      </c>
      <c r="Q21" s="307">
        <v>525</v>
      </c>
      <c r="R21" s="307">
        <v>577.5</v>
      </c>
      <c r="S21" s="307">
        <v>559.02964720642581</v>
      </c>
      <c r="T21" s="307">
        <v>324725.8</v>
      </c>
      <c r="U21" s="307">
        <v>651</v>
      </c>
      <c r="V21" s="307">
        <v>714</v>
      </c>
      <c r="W21" s="307">
        <v>672.31012884387644</v>
      </c>
      <c r="X21" s="306">
        <v>24251.1</v>
      </c>
      <c r="Y21" s="207"/>
    </row>
    <row r="22" spans="2:25" x14ac:dyDescent="0.15">
      <c r="B22" s="301" t="s">
        <v>256</v>
      </c>
      <c r="C22" s="207"/>
      <c r="E22" s="301"/>
      <c r="F22" s="302"/>
      <c r="G22" s="207"/>
      <c r="H22" s="302"/>
      <c r="I22" s="301"/>
      <c r="J22" s="302"/>
      <c r="K22" s="207"/>
      <c r="L22" s="302"/>
      <c r="M22" s="301"/>
      <c r="N22" s="302"/>
      <c r="O22" s="207"/>
      <c r="P22" s="302"/>
      <c r="Q22" s="301"/>
      <c r="R22" s="302"/>
      <c r="S22" s="207"/>
      <c r="T22" s="302"/>
      <c r="U22" s="301"/>
      <c r="V22" s="302"/>
      <c r="W22" s="207"/>
      <c r="X22" s="302"/>
      <c r="Y22" s="207"/>
    </row>
    <row r="23" spans="2:25" x14ac:dyDescent="0.15">
      <c r="B23" s="416">
        <v>40878</v>
      </c>
      <c r="C23" s="404"/>
      <c r="D23" s="417">
        <v>40892</v>
      </c>
      <c r="E23" s="366">
        <v>621.18000000000006</v>
      </c>
      <c r="F23" s="366">
        <v>675.36000000000013</v>
      </c>
      <c r="G23" s="366">
        <v>653.41290312599926</v>
      </c>
      <c r="H23" s="302">
        <v>48237.4</v>
      </c>
      <c r="I23" s="366">
        <v>593.25</v>
      </c>
      <c r="J23" s="366">
        <v>651</v>
      </c>
      <c r="K23" s="366">
        <v>619.37044568873921</v>
      </c>
      <c r="L23" s="302">
        <v>172120.2</v>
      </c>
      <c r="M23" s="366">
        <v>703.5</v>
      </c>
      <c r="N23" s="366">
        <v>840</v>
      </c>
      <c r="O23" s="366">
        <v>766.79248713550589</v>
      </c>
      <c r="P23" s="302">
        <v>14874.1</v>
      </c>
      <c r="Q23" s="366">
        <v>525</v>
      </c>
      <c r="R23" s="366">
        <v>577.5</v>
      </c>
      <c r="S23" s="366">
        <v>559.76258223684204</v>
      </c>
      <c r="T23" s="302">
        <v>165065.29999999999</v>
      </c>
      <c r="U23" s="366">
        <v>651</v>
      </c>
      <c r="V23" s="366">
        <v>703.5</v>
      </c>
      <c r="W23" s="366">
        <v>672.05438956863452</v>
      </c>
      <c r="X23" s="302">
        <v>12213.6</v>
      </c>
      <c r="Y23" s="207"/>
    </row>
    <row r="24" spans="2:25" x14ac:dyDescent="0.15">
      <c r="B24" s="416">
        <v>40893</v>
      </c>
      <c r="C24" s="404"/>
      <c r="D24" s="417">
        <v>40905</v>
      </c>
      <c r="E24" s="301">
        <v>635.04</v>
      </c>
      <c r="F24" s="302">
        <v>682.5</v>
      </c>
      <c r="G24" s="207">
        <v>656.5859587856703</v>
      </c>
      <c r="H24" s="302">
        <v>35565.300000000003</v>
      </c>
      <c r="I24" s="301">
        <v>598.5</v>
      </c>
      <c r="J24" s="302">
        <v>651.73500000000013</v>
      </c>
      <c r="K24" s="207">
        <v>628.04922019400703</v>
      </c>
      <c r="L24" s="302">
        <v>164260.1</v>
      </c>
      <c r="M24" s="301">
        <v>710.0100000000001</v>
      </c>
      <c r="N24" s="302">
        <v>840</v>
      </c>
      <c r="O24" s="207">
        <v>750.89761864833122</v>
      </c>
      <c r="P24" s="302">
        <v>6752.3</v>
      </c>
      <c r="Q24" s="301">
        <v>525</v>
      </c>
      <c r="R24" s="302">
        <v>577.5</v>
      </c>
      <c r="S24" s="207">
        <v>558.01584386882894</v>
      </c>
      <c r="T24" s="302">
        <v>143037.1</v>
      </c>
      <c r="U24" s="303">
        <v>661.5</v>
      </c>
      <c r="V24" s="305">
        <v>714</v>
      </c>
      <c r="W24" s="265">
        <v>672.58105820884543</v>
      </c>
      <c r="X24" s="302">
        <v>10743.5</v>
      </c>
      <c r="Y24" s="207"/>
    </row>
    <row r="25" spans="2:25" x14ac:dyDescent="0.15">
      <c r="B25" s="418">
        <v>40906</v>
      </c>
      <c r="C25" s="408"/>
      <c r="D25" s="408">
        <v>40906</v>
      </c>
      <c r="E25" s="398">
        <v>0</v>
      </c>
      <c r="F25" s="398">
        <v>0</v>
      </c>
      <c r="G25" s="398">
        <v>0</v>
      </c>
      <c r="H25" s="307">
        <v>4725</v>
      </c>
      <c r="I25" s="398">
        <v>0</v>
      </c>
      <c r="J25" s="398">
        <v>0</v>
      </c>
      <c r="K25" s="398">
        <v>0</v>
      </c>
      <c r="L25" s="307">
        <v>8743</v>
      </c>
      <c r="M25" s="398">
        <v>0</v>
      </c>
      <c r="N25" s="398">
        <v>0</v>
      </c>
      <c r="O25" s="398">
        <v>0</v>
      </c>
      <c r="P25" s="307">
        <v>237</v>
      </c>
      <c r="Q25" s="398">
        <v>0</v>
      </c>
      <c r="R25" s="398">
        <v>0</v>
      </c>
      <c r="S25" s="398">
        <v>0</v>
      </c>
      <c r="T25" s="307">
        <v>16623.400000000001</v>
      </c>
      <c r="U25" s="398">
        <v>0</v>
      </c>
      <c r="V25" s="398">
        <v>0</v>
      </c>
      <c r="W25" s="398">
        <v>0</v>
      </c>
      <c r="X25" s="310">
        <v>1294</v>
      </c>
      <c r="Y25" s="207"/>
    </row>
    <row r="26" spans="2:25" x14ac:dyDescent="0.15">
      <c r="B26" s="301"/>
      <c r="C26" s="309" t="s">
        <v>0</v>
      </c>
      <c r="D26" s="365"/>
      <c r="E26" s="301" t="s">
        <v>257</v>
      </c>
      <c r="I26" s="301" t="s">
        <v>258</v>
      </c>
      <c r="M26" s="301" t="s">
        <v>259</v>
      </c>
      <c r="N26" s="207"/>
      <c r="O26" s="207"/>
      <c r="P26" s="207"/>
      <c r="Q26" s="301" t="s">
        <v>260</v>
      </c>
      <c r="R26" s="207"/>
      <c r="S26" s="207"/>
      <c r="T26" s="207"/>
      <c r="U26" s="301" t="s">
        <v>261</v>
      </c>
      <c r="V26" s="207"/>
      <c r="W26" s="207"/>
      <c r="X26" s="300"/>
      <c r="Y26" s="207"/>
    </row>
    <row r="27" spans="2:25" x14ac:dyDescent="0.15">
      <c r="B27" s="301"/>
      <c r="C27" s="295"/>
      <c r="D27" s="306"/>
      <c r="E27" s="427"/>
      <c r="F27" s="428"/>
      <c r="G27" s="428"/>
      <c r="H27" s="428"/>
      <c r="I27" s="427"/>
      <c r="J27" s="428"/>
      <c r="K27" s="428"/>
      <c r="L27" s="428"/>
      <c r="M27" s="427"/>
      <c r="N27" s="428"/>
      <c r="O27" s="428"/>
      <c r="P27" s="428"/>
      <c r="Q27" s="427"/>
      <c r="R27" s="428"/>
      <c r="S27" s="428"/>
      <c r="T27" s="428"/>
      <c r="U27" s="427"/>
      <c r="V27" s="428"/>
      <c r="W27" s="428"/>
      <c r="X27" s="306"/>
      <c r="Y27" s="207"/>
    </row>
    <row r="28" spans="2:25" x14ac:dyDescent="0.15">
      <c r="B28" s="301" t="s">
        <v>4</v>
      </c>
      <c r="C28" s="207"/>
      <c r="E28" s="309" t="s">
        <v>5</v>
      </c>
      <c r="F28" s="293" t="s">
        <v>6</v>
      </c>
      <c r="G28" s="361" t="s">
        <v>7</v>
      </c>
      <c r="H28" s="293" t="s">
        <v>22</v>
      </c>
      <c r="I28" s="309" t="s">
        <v>5</v>
      </c>
      <c r="J28" s="293" t="s">
        <v>6</v>
      </c>
      <c r="K28" s="361" t="s">
        <v>7</v>
      </c>
      <c r="L28" s="293" t="s">
        <v>22</v>
      </c>
      <c r="M28" s="309" t="s">
        <v>5</v>
      </c>
      <c r="N28" s="293" t="s">
        <v>6</v>
      </c>
      <c r="O28" s="361" t="s">
        <v>7</v>
      </c>
      <c r="P28" s="293" t="s">
        <v>8</v>
      </c>
      <c r="Q28" s="309" t="s">
        <v>5</v>
      </c>
      <c r="R28" s="293" t="s">
        <v>6</v>
      </c>
      <c r="S28" s="361" t="s">
        <v>7</v>
      </c>
      <c r="T28" s="293" t="s">
        <v>8</v>
      </c>
      <c r="U28" s="309" t="s">
        <v>5</v>
      </c>
      <c r="V28" s="293" t="s">
        <v>6</v>
      </c>
      <c r="W28" s="361" t="s">
        <v>7</v>
      </c>
      <c r="X28" s="293" t="s">
        <v>8</v>
      </c>
      <c r="Y28" s="207"/>
    </row>
    <row r="29" spans="2:25" x14ac:dyDescent="0.15">
      <c r="B29" s="295"/>
      <c r="C29" s="296"/>
      <c r="D29" s="296"/>
      <c r="E29" s="297"/>
      <c r="F29" s="298"/>
      <c r="G29" s="299" t="s">
        <v>9</v>
      </c>
      <c r="H29" s="298"/>
      <c r="I29" s="297"/>
      <c r="J29" s="298"/>
      <c r="K29" s="299" t="s">
        <v>9</v>
      </c>
      <c r="L29" s="298"/>
      <c r="M29" s="297"/>
      <c r="N29" s="298"/>
      <c r="O29" s="299" t="s">
        <v>9</v>
      </c>
      <c r="P29" s="298"/>
      <c r="Q29" s="297"/>
      <c r="R29" s="298"/>
      <c r="S29" s="299" t="s">
        <v>9</v>
      </c>
      <c r="T29" s="298"/>
      <c r="U29" s="297"/>
      <c r="V29" s="298"/>
      <c r="W29" s="299" t="s">
        <v>9</v>
      </c>
      <c r="X29" s="298"/>
      <c r="Y29" s="207"/>
    </row>
    <row r="30" spans="2:25" x14ac:dyDescent="0.15">
      <c r="B30" s="301" t="s">
        <v>42</v>
      </c>
      <c r="C30" s="207">
        <v>20</v>
      </c>
      <c r="D30" s="283" t="s">
        <v>66</v>
      </c>
      <c r="E30" s="301">
        <v>630</v>
      </c>
      <c r="F30" s="302">
        <v>735</v>
      </c>
      <c r="G30" s="207">
        <v>683</v>
      </c>
      <c r="H30" s="302">
        <v>1618919</v>
      </c>
      <c r="I30" s="301">
        <v>683</v>
      </c>
      <c r="J30" s="302">
        <v>788</v>
      </c>
      <c r="K30" s="207">
        <v>736</v>
      </c>
      <c r="L30" s="302">
        <v>425665</v>
      </c>
      <c r="M30" s="301">
        <v>872</v>
      </c>
      <c r="N30" s="302">
        <v>977</v>
      </c>
      <c r="O30" s="207">
        <v>939</v>
      </c>
      <c r="P30" s="302">
        <v>101910</v>
      </c>
      <c r="Q30" s="301">
        <v>599</v>
      </c>
      <c r="R30" s="302">
        <v>686</v>
      </c>
      <c r="S30" s="207">
        <v>631</v>
      </c>
      <c r="T30" s="302">
        <v>114904</v>
      </c>
      <c r="U30" s="301">
        <v>578</v>
      </c>
      <c r="V30" s="302">
        <v>651</v>
      </c>
      <c r="W30" s="207">
        <v>608</v>
      </c>
      <c r="X30" s="302">
        <v>341678</v>
      </c>
      <c r="Y30" s="207"/>
    </row>
    <row r="31" spans="2:25" x14ac:dyDescent="0.15">
      <c r="B31" s="301"/>
      <c r="C31" s="207">
        <v>21</v>
      </c>
      <c r="D31" s="207"/>
      <c r="E31" s="301">
        <v>599</v>
      </c>
      <c r="F31" s="302">
        <v>714</v>
      </c>
      <c r="G31" s="207">
        <v>654</v>
      </c>
      <c r="H31" s="302">
        <v>1264753</v>
      </c>
      <c r="I31" s="301">
        <v>600</v>
      </c>
      <c r="J31" s="302">
        <v>735</v>
      </c>
      <c r="K31" s="207">
        <v>688</v>
      </c>
      <c r="L31" s="302">
        <v>388652</v>
      </c>
      <c r="M31" s="301">
        <v>735</v>
      </c>
      <c r="N31" s="302">
        <v>924</v>
      </c>
      <c r="O31" s="207">
        <v>840</v>
      </c>
      <c r="P31" s="302">
        <v>59634</v>
      </c>
      <c r="Q31" s="301">
        <v>467</v>
      </c>
      <c r="R31" s="302">
        <v>634</v>
      </c>
      <c r="S31" s="207">
        <v>515</v>
      </c>
      <c r="T31" s="302">
        <v>123329</v>
      </c>
      <c r="U31" s="301">
        <v>410</v>
      </c>
      <c r="V31" s="302">
        <v>630</v>
      </c>
      <c r="W31" s="207">
        <v>473</v>
      </c>
      <c r="X31" s="302">
        <v>605115</v>
      </c>
      <c r="Y31" s="207"/>
    </row>
    <row r="32" spans="2:25" x14ac:dyDescent="0.15">
      <c r="B32" s="295"/>
      <c r="C32" s="296">
        <v>22</v>
      </c>
      <c r="D32" s="306"/>
      <c r="E32" s="307">
        <v>578</v>
      </c>
      <c r="F32" s="307">
        <v>700</v>
      </c>
      <c r="G32" s="307">
        <v>660</v>
      </c>
      <c r="H32" s="307">
        <v>190115.5</v>
      </c>
      <c r="I32" s="307">
        <v>580</v>
      </c>
      <c r="J32" s="307">
        <v>730</v>
      </c>
      <c r="K32" s="307">
        <v>679</v>
      </c>
      <c r="L32" s="307">
        <v>365258.8</v>
      </c>
      <c r="M32" s="307">
        <v>647.70000000000005</v>
      </c>
      <c r="N32" s="307">
        <v>900</v>
      </c>
      <c r="O32" s="307">
        <v>775</v>
      </c>
      <c r="P32" s="307">
        <v>45609.2</v>
      </c>
      <c r="Q32" s="307">
        <v>450</v>
      </c>
      <c r="R32" s="307">
        <v>582.1</v>
      </c>
      <c r="S32" s="307">
        <v>513</v>
      </c>
      <c r="T32" s="307">
        <v>180180.3</v>
      </c>
      <c r="U32" s="307">
        <v>390</v>
      </c>
      <c r="V32" s="307">
        <v>600.20000000000005</v>
      </c>
      <c r="W32" s="307">
        <v>511</v>
      </c>
      <c r="X32" s="306">
        <v>885752.2</v>
      </c>
      <c r="Y32" s="207"/>
    </row>
    <row r="33" spans="2:25" x14ac:dyDescent="0.15">
      <c r="B33" s="301" t="s">
        <v>74</v>
      </c>
      <c r="C33" s="207">
        <v>4</v>
      </c>
      <c r="D33" s="304" t="s">
        <v>79</v>
      </c>
      <c r="E33" s="302">
        <v>630</v>
      </c>
      <c r="F33" s="302">
        <v>693</v>
      </c>
      <c r="G33" s="302">
        <v>655.07551447239882</v>
      </c>
      <c r="H33" s="302">
        <v>27646.6</v>
      </c>
      <c r="I33" s="302">
        <v>630</v>
      </c>
      <c r="J33" s="302">
        <v>735</v>
      </c>
      <c r="K33" s="302">
        <v>665.56258289619905</v>
      </c>
      <c r="L33" s="302">
        <v>55373.5</v>
      </c>
      <c r="M33" s="302">
        <v>729.96</v>
      </c>
      <c r="N33" s="302">
        <v>934.5</v>
      </c>
      <c r="O33" s="302">
        <v>760.01836317496134</v>
      </c>
      <c r="P33" s="302">
        <v>6416.7999999999993</v>
      </c>
      <c r="Q33" s="302">
        <v>498.75</v>
      </c>
      <c r="R33" s="302">
        <v>640.5</v>
      </c>
      <c r="S33" s="302">
        <v>542.37564336709283</v>
      </c>
      <c r="T33" s="302">
        <v>14266.5</v>
      </c>
      <c r="U33" s="302">
        <v>493.5</v>
      </c>
      <c r="V33" s="302">
        <v>614.25</v>
      </c>
      <c r="W33" s="302">
        <v>532.10236986308246</v>
      </c>
      <c r="X33" s="304">
        <v>119152.4</v>
      </c>
      <c r="Y33" s="207"/>
    </row>
    <row r="34" spans="2:25" x14ac:dyDescent="0.15">
      <c r="B34" s="301"/>
      <c r="C34" s="207">
        <v>5</v>
      </c>
      <c r="D34" s="304"/>
      <c r="E34" s="302">
        <v>609</v>
      </c>
      <c r="F34" s="302">
        <v>714</v>
      </c>
      <c r="G34" s="302">
        <v>648.83971969893571</v>
      </c>
      <c r="H34" s="302">
        <v>51855.7</v>
      </c>
      <c r="I34" s="302">
        <v>640.5</v>
      </c>
      <c r="J34" s="302">
        <v>756</v>
      </c>
      <c r="K34" s="302">
        <v>679.10509435324718</v>
      </c>
      <c r="L34" s="302">
        <v>74190.5</v>
      </c>
      <c r="M34" s="302">
        <v>735</v>
      </c>
      <c r="N34" s="302">
        <v>892.5</v>
      </c>
      <c r="O34" s="302">
        <v>782.18542995662153</v>
      </c>
      <c r="P34" s="302">
        <v>6155.4</v>
      </c>
      <c r="Q34" s="302">
        <v>504</v>
      </c>
      <c r="R34" s="302">
        <v>601.23</v>
      </c>
      <c r="S34" s="302">
        <v>541.6354146341464</v>
      </c>
      <c r="T34" s="302">
        <v>6504.9</v>
      </c>
      <c r="U34" s="302">
        <v>504</v>
      </c>
      <c r="V34" s="302">
        <v>600.6</v>
      </c>
      <c r="W34" s="302">
        <v>541.89403023268574</v>
      </c>
      <c r="X34" s="304">
        <v>88101.6</v>
      </c>
      <c r="Y34" s="207"/>
    </row>
    <row r="35" spans="2:25" x14ac:dyDescent="0.15">
      <c r="B35" s="301"/>
      <c r="C35" s="207">
        <v>6</v>
      </c>
      <c r="D35" s="304"/>
      <c r="E35" s="302">
        <v>609</v>
      </c>
      <c r="F35" s="302">
        <v>714</v>
      </c>
      <c r="G35" s="302">
        <v>646.58580224060051</v>
      </c>
      <c r="H35" s="302">
        <v>48446.1</v>
      </c>
      <c r="I35" s="302">
        <v>630</v>
      </c>
      <c r="J35" s="302">
        <v>735</v>
      </c>
      <c r="K35" s="302">
        <v>664.7129800829639</v>
      </c>
      <c r="L35" s="302">
        <v>78952.7</v>
      </c>
      <c r="M35" s="302">
        <v>725.23500000000013</v>
      </c>
      <c r="N35" s="302">
        <v>883.57500000000005</v>
      </c>
      <c r="O35" s="302">
        <v>766.24469456138854</v>
      </c>
      <c r="P35" s="302">
        <v>3359</v>
      </c>
      <c r="Q35" s="302">
        <v>493.5</v>
      </c>
      <c r="R35" s="302">
        <v>588</v>
      </c>
      <c r="S35" s="302">
        <v>535.9515377446412</v>
      </c>
      <c r="T35" s="302">
        <v>15723.3</v>
      </c>
      <c r="U35" s="302">
        <v>493.5</v>
      </c>
      <c r="V35" s="302">
        <v>572.25</v>
      </c>
      <c r="W35" s="302">
        <v>519.88834237270032</v>
      </c>
      <c r="X35" s="304">
        <v>64388.2</v>
      </c>
      <c r="Y35" s="207"/>
    </row>
    <row r="36" spans="2:25" x14ac:dyDescent="0.15">
      <c r="B36" s="301"/>
      <c r="C36" s="207">
        <v>7</v>
      </c>
      <c r="D36" s="304"/>
      <c r="E36" s="302">
        <v>619.5</v>
      </c>
      <c r="F36" s="302">
        <v>714</v>
      </c>
      <c r="G36" s="302">
        <v>646.06774425001038</v>
      </c>
      <c r="H36" s="302">
        <v>47141.399999999994</v>
      </c>
      <c r="I36" s="302">
        <v>640.5</v>
      </c>
      <c r="J36" s="302">
        <v>735</v>
      </c>
      <c r="K36" s="302">
        <v>673.10999545316781</v>
      </c>
      <c r="L36" s="302">
        <v>68081.399999999994</v>
      </c>
      <c r="M36" s="302">
        <v>735</v>
      </c>
      <c r="N36" s="302">
        <v>864.99</v>
      </c>
      <c r="O36" s="302">
        <v>758.01640419947512</v>
      </c>
      <c r="P36" s="302">
        <v>3309.8</v>
      </c>
      <c r="Q36" s="302">
        <v>477.75</v>
      </c>
      <c r="R36" s="302">
        <v>598.5</v>
      </c>
      <c r="S36" s="302">
        <v>529.46975056771396</v>
      </c>
      <c r="T36" s="302">
        <v>12905.900000000001</v>
      </c>
      <c r="U36" s="302">
        <v>483</v>
      </c>
      <c r="V36" s="302">
        <v>572.25</v>
      </c>
      <c r="W36" s="302">
        <v>514.90025678957204</v>
      </c>
      <c r="X36" s="304">
        <v>64593.1</v>
      </c>
      <c r="Y36" s="207"/>
    </row>
    <row r="37" spans="2:25" x14ac:dyDescent="0.15">
      <c r="B37" s="301"/>
      <c r="C37" s="207">
        <v>8</v>
      </c>
      <c r="D37" s="304"/>
      <c r="E37" s="302">
        <v>619.5</v>
      </c>
      <c r="F37" s="302">
        <v>693</v>
      </c>
      <c r="G37" s="302">
        <v>647.25703154298117</v>
      </c>
      <c r="H37" s="302">
        <v>64753.599999999999</v>
      </c>
      <c r="I37" s="302">
        <v>630</v>
      </c>
      <c r="J37" s="302">
        <v>703.5</v>
      </c>
      <c r="K37" s="302">
        <v>670.90407927650585</v>
      </c>
      <c r="L37" s="302">
        <v>110369.5</v>
      </c>
      <c r="M37" s="302">
        <v>738.25500000000011</v>
      </c>
      <c r="N37" s="302">
        <v>924</v>
      </c>
      <c r="O37" s="302">
        <v>769.20911326142118</v>
      </c>
      <c r="P37" s="302">
        <v>3713.5</v>
      </c>
      <c r="Q37" s="302">
        <v>504</v>
      </c>
      <c r="R37" s="302">
        <v>588</v>
      </c>
      <c r="S37" s="302">
        <v>528.54571434619697</v>
      </c>
      <c r="T37" s="302">
        <v>11984.7</v>
      </c>
      <c r="U37" s="302">
        <v>493.5</v>
      </c>
      <c r="V37" s="302">
        <v>561.75</v>
      </c>
      <c r="W37" s="302">
        <v>523.37138096229944</v>
      </c>
      <c r="X37" s="304">
        <v>64115.6</v>
      </c>
      <c r="Y37" s="207"/>
    </row>
    <row r="38" spans="2:25" x14ac:dyDescent="0.15">
      <c r="B38" s="301"/>
      <c r="C38" s="207">
        <v>9</v>
      </c>
      <c r="D38" s="304"/>
      <c r="E38" s="302">
        <v>609</v>
      </c>
      <c r="F38" s="302">
        <v>682.5</v>
      </c>
      <c r="G38" s="302">
        <v>655.29442138671891</v>
      </c>
      <c r="H38" s="302">
        <v>54388.7</v>
      </c>
      <c r="I38" s="302">
        <v>651</v>
      </c>
      <c r="J38" s="302">
        <v>703.5</v>
      </c>
      <c r="K38" s="302">
        <v>676.53624619181676</v>
      </c>
      <c r="L38" s="302">
        <v>91446.6</v>
      </c>
      <c r="M38" s="302">
        <v>735</v>
      </c>
      <c r="N38" s="302">
        <v>924</v>
      </c>
      <c r="O38" s="302">
        <v>781.12472473697085</v>
      </c>
      <c r="P38" s="302">
        <v>2799.9</v>
      </c>
      <c r="Q38" s="302">
        <v>504</v>
      </c>
      <c r="R38" s="302">
        <v>588</v>
      </c>
      <c r="S38" s="302">
        <v>557.92047954245493</v>
      </c>
      <c r="T38" s="302">
        <v>5404.2000000000007</v>
      </c>
      <c r="U38" s="302">
        <v>504</v>
      </c>
      <c r="V38" s="302">
        <v>561.75</v>
      </c>
      <c r="W38" s="302">
        <v>538.97125497045613</v>
      </c>
      <c r="X38" s="304">
        <v>74441.100000000006</v>
      </c>
      <c r="Y38" s="207"/>
    </row>
    <row r="39" spans="2:25" x14ac:dyDescent="0.15">
      <c r="B39" s="301"/>
      <c r="C39" s="207">
        <v>10</v>
      </c>
      <c r="D39" s="304"/>
      <c r="E39" s="302">
        <v>609</v>
      </c>
      <c r="F39" s="302">
        <v>682.5</v>
      </c>
      <c r="G39" s="302">
        <v>655.32988368898248</v>
      </c>
      <c r="H39" s="302">
        <v>77037.899999999994</v>
      </c>
      <c r="I39" s="302">
        <v>651</v>
      </c>
      <c r="J39" s="302">
        <v>714.42</v>
      </c>
      <c r="K39" s="302">
        <v>684.24472514560136</v>
      </c>
      <c r="L39" s="302">
        <v>95468.1</v>
      </c>
      <c r="M39" s="302">
        <v>740.25</v>
      </c>
      <c r="N39" s="302">
        <v>924</v>
      </c>
      <c r="O39" s="302">
        <v>782.89459976613159</v>
      </c>
      <c r="P39" s="302">
        <v>3234.5</v>
      </c>
      <c r="Q39" s="302">
        <v>514.5</v>
      </c>
      <c r="R39" s="302">
        <v>588</v>
      </c>
      <c r="S39" s="302">
        <v>552.25601187530924</v>
      </c>
      <c r="T39" s="302">
        <v>20648</v>
      </c>
      <c r="U39" s="302">
        <v>514.5</v>
      </c>
      <c r="V39" s="302">
        <v>561.75</v>
      </c>
      <c r="W39" s="302">
        <v>540.30818154065332</v>
      </c>
      <c r="X39" s="302">
        <v>72710.200000000012</v>
      </c>
      <c r="Y39" s="207"/>
    </row>
    <row r="40" spans="2:25" x14ac:dyDescent="0.15">
      <c r="B40" s="301"/>
      <c r="C40" s="207">
        <v>11</v>
      </c>
      <c r="D40" s="304"/>
      <c r="E40" s="302">
        <v>609</v>
      </c>
      <c r="F40" s="302">
        <v>698.25</v>
      </c>
      <c r="G40" s="302">
        <v>652.69980164784863</v>
      </c>
      <c r="H40" s="302">
        <v>53285.5</v>
      </c>
      <c r="I40" s="302">
        <v>645.75</v>
      </c>
      <c r="J40" s="302">
        <v>724.5</v>
      </c>
      <c r="K40" s="302">
        <v>687.24400251405291</v>
      </c>
      <c r="L40" s="302">
        <v>94274.5</v>
      </c>
      <c r="M40" s="302">
        <v>735</v>
      </c>
      <c r="N40" s="302">
        <v>945</v>
      </c>
      <c r="O40" s="302">
        <v>821.85161290322583</v>
      </c>
      <c r="P40" s="302">
        <v>3037.2</v>
      </c>
      <c r="Q40" s="302">
        <v>504</v>
      </c>
      <c r="R40" s="302">
        <v>588</v>
      </c>
      <c r="S40" s="302">
        <v>558.43148454094887</v>
      </c>
      <c r="T40" s="302">
        <v>12438.199999999999</v>
      </c>
      <c r="U40" s="302">
        <v>493.5</v>
      </c>
      <c r="V40" s="302">
        <v>582.75</v>
      </c>
      <c r="W40" s="302">
        <v>538.30112494977914</v>
      </c>
      <c r="X40" s="304">
        <v>65050.299999999996</v>
      </c>
      <c r="Y40" s="207"/>
    </row>
    <row r="41" spans="2:25" x14ac:dyDescent="0.15">
      <c r="B41" s="295"/>
      <c r="C41" s="296">
        <v>12</v>
      </c>
      <c r="D41" s="306"/>
      <c r="E41" s="307">
        <v>609</v>
      </c>
      <c r="F41" s="307">
        <v>703.5</v>
      </c>
      <c r="G41" s="307">
        <v>657.4796726884166</v>
      </c>
      <c r="H41" s="307">
        <v>53712</v>
      </c>
      <c r="I41" s="307">
        <v>656.25</v>
      </c>
      <c r="J41" s="307">
        <v>724.5</v>
      </c>
      <c r="K41" s="307">
        <v>693.1699250615826</v>
      </c>
      <c r="L41" s="307">
        <v>107940.1</v>
      </c>
      <c r="M41" s="307">
        <v>735.63000000000011</v>
      </c>
      <c r="N41" s="307">
        <v>934.5</v>
      </c>
      <c r="O41" s="307">
        <v>827.54148936170213</v>
      </c>
      <c r="P41" s="307">
        <v>2564.6000000000004</v>
      </c>
      <c r="Q41" s="307">
        <v>488.25</v>
      </c>
      <c r="R41" s="307">
        <v>588</v>
      </c>
      <c r="S41" s="307">
        <v>548.01696149843906</v>
      </c>
      <c r="T41" s="307">
        <v>4474.5999999999995</v>
      </c>
      <c r="U41" s="307">
        <v>488.25</v>
      </c>
      <c r="V41" s="307">
        <v>582.75</v>
      </c>
      <c r="W41" s="307">
        <v>528.70572727779938</v>
      </c>
      <c r="X41" s="306">
        <v>71794.899999999994</v>
      </c>
      <c r="Y41" s="207"/>
    </row>
    <row r="42" spans="2:25" x14ac:dyDescent="0.15">
      <c r="B42" s="301" t="s">
        <v>256</v>
      </c>
      <c r="C42" s="207"/>
      <c r="E42" s="301"/>
      <c r="F42" s="302"/>
      <c r="G42" s="207"/>
      <c r="H42" s="302"/>
      <c r="I42" s="301"/>
      <c r="J42" s="302"/>
      <c r="K42" s="207"/>
      <c r="L42" s="302"/>
      <c r="M42" s="301"/>
      <c r="N42" s="302"/>
      <c r="O42" s="207"/>
      <c r="P42" s="302"/>
      <c r="Q42" s="301"/>
      <c r="R42" s="302"/>
      <c r="S42" s="207"/>
      <c r="T42" s="302"/>
      <c r="U42" s="301"/>
      <c r="V42" s="302"/>
      <c r="W42" s="207"/>
      <c r="X42" s="302"/>
      <c r="Y42" s="207"/>
    </row>
    <row r="43" spans="2:25" x14ac:dyDescent="0.15">
      <c r="B43" s="416">
        <v>40878</v>
      </c>
      <c r="C43" s="404"/>
      <c r="D43" s="417">
        <v>40892</v>
      </c>
      <c r="E43" s="366">
        <v>609</v>
      </c>
      <c r="F43" s="366">
        <v>698.25</v>
      </c>
      <c r="G43" s="366">
        <v>655.13472051674501</v>
      </c>
      <c r="H43" s="302">
        <v>29148.6</v>
      </c>
      <c r="I43" s="366">
        <v>656.25</v>
      </c>
      <c r="J43" s="366">
        <v>724.5</v>
      </c>
      <c r="K43" s="366">
        <v>691.53380459126583</v>
      </c>
      <c r="L43" s="302">
        <v>54880.1</v>
      </c>
      <c r="M43" s="366">
        <v>735.63000000000011</v>
      </c>
      <c r="N43" s="366">
        <v>934.5</v>
      </c>
      <c r="O43" s="366">
        <v>827.57719928186714</v>
      </c>
      <c r="P43" s="302">
        <v>1320</v>
      </c>
      <c r="Q43" s="366">
        <v>514.5</v>
      </c>
      <c r="R43" s="366">
        <v>588</v>
      </c>
      <c r="S43" s="366">
        <v>558.20652173913038</v>
      </c>
      <c r="T43" s="302">
        <v>2018.3</v>
      </c>
      <c r="U43" s="366">
        <v>488.25</v>
      </c>
      <c r="V43" s="366">
        <v>572.25</v>
      </c>
      <c r="W43" s="366">
        <v>527.61225129249567</v>
      </c>
      <c r="X43" s="302">
        <v>47415.7</v>
      </c>
      <c r="Y43" s="207"/>
    </row>
    <row r="44" spans="2:25" x14ac:dyDescent="0.15">
      <c r="B44" s="416">
        <v>40893</v>
      </c>
      <c r="C44" s="404"/>
      <c r="D44" s="417">
        <v>40905</v>
      </c>
      <c r="E44" s="301">
        <v>609</v>
      </c>
      <c r="F44" s="302">
        <v>703.5</v>
      </c>
      <c r="G44" s="207">
        <v>658.86565687697623</v>
      </c>
      <c r="H44" s="302">
        <v>22901</v>
      </c>
      <c r="I44" s="301">
        <v>656.25</v>
      </c>
      <c r="J44" s="302">
        <v>724.5</v>
      </c>
      <c r="K44" s="207">
        <v>694.26043943594402</v>
      </c>
      <c r="L44" s="302">
        <v>48862.5</v>
      </c>
      <c r="M44" s="301">
        <v>756</v>
      </c>
      <c r="N44" s="302">
        <v>924</v>
      </c>
      <c r="O44" s="207">
        <v>827.4070945945947</v>
      </c>
      <c r="P44" s="302">
        <v>1208.2</v>
      </c>
      <c r="Q44" s="303">
        <v>488.25</v>
      </c>
      <c r="R44" s="305">
        <v>588</v>
      </c>
      <c r="S44" s="265">
        <v>545.45298254753845</v>
      </c>
      <c r="T44" s="302">
        <v>2260.6999999999998</v>
      </c>
      <c r="U44" s="301">
        <v>488.25</v>
      </c>
      <c r="V44" s="302">
        <v>582.75</v>
      </c>
      <c r="W44" s="207">
        <v>529.95978319458584</v>
      </c>
      <c r="X44" s="302">
        <v>19888.2</v>
      </c>
      <c r="Y44" s="207"/>
    </row>
    <row r="45" spans="2:25" x14ac:dyDescent="0.15">
      <c r="B45" s="418">
        <v>40906</v>
      </c>
      <c r="C45" s="408"/>
      <c r="D45" s="408">
        <v>40906</v>
      </c>
      <c r="E45" s="398">
        <v>0</v>
      </c>
      <c r="F45" s="398">
        <v>0</v>
      </c>
      <c r="G45" s="398">
        <v>0</v>
      </c>
      <c r="H45" s="307">
        <v>1662.4</v>
      </c>
      <c r="I45" s="398">
        <v>0</v>
      </c>
      <c r="J45" s="398">
        <v>0</v>
      </c>
      <c r="K45" s="398">
        <v>0</v>
      </c>
      <c r="L45" s="307">
        <v>4197.5</v>
      </c>
      <c r="M45" s="398">
        <v>0</v>
      </c>
      <c r="N45" s="398">
        <v>0</v>
      </c>
      <c r="O45" s="398">
        <v>0</v>
      </c>
      <c r="P45" s="307">
        <v>36.4</v>
      </c>
      <c r="Q45" s="398">
        <v>0</v>
      </c>
      <c r="R45" s="398">
        <v>0</v>
      </c>
      <c r="S45" s="398">
        <v>0</v>
      </c>
      <c r="T45" s="307">
        <v>195.6</v>
      </c>
      <c r="U45" s="398">
        <v>0</v>
      </c>
      <c r="V45" s="398">
        <v>0</v>
      </c>
      <c r="W45" s="398">
        <v>0</v>
      </c>
      <c r="X45" s="307">
        <v>4491</v>
      </c>
      <c r="Y45" s="207"/>
    </row>
    <row r="46" spans="2:25" ht="6.75" customHeight="1" x14ac:dyDescent="0.15">
      <c r="Y46" s="207"/>
    </row>
    <row r="47" spans="2:25" ht="12.75" customHeight="1" x14ac:dyDescent="0.15">
      <c r="B47" s="313" t="s">
        <v>31</v>
      </c>
      <c r="C47" s="283" t="s">
        <v>262</v>
      </c>
    </row>
    <row r="48" spans="2:25" ht="12.75" customHeight="1" x14ac:dyDescent="0.15">
      <c r="B48" s="354" t="s">
        <v>29</v>
      </c>
      <c r="C48" s="283" t="s">
        <v>263</v>
      </c>
    </row>
    <row r="49" spans="2:24" ht="12.75" customHeight="1" x14ac:dyDescent="0.15">
      <c r="B49" s="354" t="s">
        <v>228</v>
      </c>
      <c r="C49" s="283" t="s">
        <v>35</v>
      </c>
    </row>
    <row r="52" spans="2:24" x14ac:dyDescent="0.15">
      <c r="E52" s="312"/>
      <c r="F52" s="312"/>
      <c r="G52" s="312"/>
      <c r="H52" s="312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</row>
    <row r="56" spans="2:24" x14ac:dyDescent="0.15">
      <c r="E56" s="312"/>
      <c r="F56" s="312"/>
      <c r="G56" s="312"/>
      <c r="H56" s="312"/>
      <c r="I56" s="312"/>
      <c r="J56" s="312"/>
      <c r="K56" s="312"/>
      <c r="L56" s="312"/>
      <c r="M56" s="312"/>
      <c r="N56" s="312"/>
      <c r="O56" s="312"/>
      <c r="P56" s="312"/>
      <c r="Q56" s="312"/>
      <c r="R56" s="312"/>
      <c r="S56" s="312"/>
      <c r="T56" s="312"/>
      <c r="U56" s="312"/>
      <c r="V56" s="312"/>
      <c r="W56" s="312"/>
      <c r="X56" s="312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&amp;C-24-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39"/>
  <sheetViews>
    <sheetView zoomScale="75" workbookViewId="0"/>
  </sheetViews>
  <sheetFormatPr defaultColWidth="7.5" defaultRowHeight="12" x14ac:dyDescent="0.15"/>
  <cols>
    <col min="1" max="1" width="9.75" style="136" customWidth="1"/>
    <col min="2" max="12" width="7.5" style="136"/>
    <col min="13" max="13" width="7.375" style="136" customWidth="1"/>
    <col min="14" max="16384" width="7.5" style="136"/>
  </cols>
  <sheetData>
    <row r="5" spans="2:2" ht="21" x14ac:dyDescent="0.2">
      <c r="B5" s="135" t="s">
        <v>114</v>
      </c>
    </row>
    <row r="9" spans="2:2" x14ac:dyDescent="0.15">
      <c r="B9" s="137" t="s">
        <v>115</v>
      </c>
    </row>
    <row r="10" spans="2:2" x14ac:dyDescent="0.15">
      <c r="B10" s="137"/>
    </row>
    <row r="11" spans="2:2" x14ac:dyDescent="0.15">
      <c r="B11" s="137" t="s">
        <v>116</v>
      </c>
    </row>
    <row r="12" spans="2:2" x14ac:dyDescent="0.15">
      <c r="B12" s="137"/>
    </row>
    <row r="13" spans="2:2" x14ac:dyDescent="0.15">
      <c r="B13" s="138"/>
    </row>
    <row r="14" spans="2:2" x14ac:dyDescent="0.15">
      <c r="B14" s="137"/>
    </row>
    <row r="15" spans="2:2" x14ac:dyDescent="0.15">
      <c r="B15" s="138"/>
    </row>
    <row r="16" spans="2:2" x14ac:dyDescent="0.15">
      <c r="B16" s="137"/>
    </row>
    <row r="17" spans="2:2" x14ac:dyDescent="0.15">
      <c r="B17" s="138"/>
    </row>
    <row r="18" spans="2:2" x14ac:dyDescent="0.15">
      <c r="B18" s="137"/>
    </row>
    <row r="19" spans="2:2" x14ac:dyDescent="0.15">
      <c r="B19" s="138"/>
    </row>
    <row r="20" spans="2:2" x14ac:dyDescent="0.15">
      <c r="B20" s="137"/>
    </row>
    <row r="21" spans="2:2" x14ac:dyDescent="0.15">
      <c r="B21" s="138"/>
    </row>
    <row r="22" spans="2:2" x14ac:dyDescent="0.15">
      <c r="B22" s="137"/>
    </row>
    <row r="23" spans="2:2" x14ac:dyDescent="0.15">
      <c r="B23" s="137"/>
    </row>
    <row r="39" spans="2:2" x14ac:dyDescent="0.15">
      <c r="B39" s="136" t="s">
        <v>117</v>
      </c>
    </row>
  </sheetData>
  <phoneticPr fontId="7"/>
  <pageMargins left="0" right="0.11811023622047245" top="0.38" bottom="0.41" header="0.78" footer="0.25"/>
  <pageSetup paperSize="9" orientation="landscape" r:id="rId1"/>
  <headerFooter alignWithMargins="0">
    <oddFooter>&amp;C-2-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29"/>
  <sheetViews>
    <sheetView zoomScale="75" zoomScaleNormal="75" workbookViewId="0"/>
  </sheetViews>
  <sheetFormatPr defaultColWidth="7.5" defaultRowHeight="12" x14ac:dyDescent="0.15"/>
  <cols>
    <col min="1" max="1" width="1.125" style="283" customWidth="1"/>
    <col min="2" max="2" width="5.375" style="283" customWidth="1"/>
    <col min="3" max="3" width="2.875" style="283" customWidth="1"/>
    <col min="4" max="4" width="5.75" style="283" customWidth="1"/>
    <col min="5" max="7" width="5.875" style="283" customWidth="1"/>
    <col min="8" max="8" width="8.125" style="283" customWidth="1"/>
    <col min="9" max="11" width="5.875" style="283" customWidth="1"/>
    <col min="12" max="12" width="8.125" style="283" customWidth="1"/>
    <col min="13" max="15" width="5.875" style="283" customWidth="1"/>
    <col min="16" max="16" width="9.125" style="283" customWidth="1"/>
    <col min="17" max="19" width="5.875" style="283" customWidth="1"/>
    <col min="20" max="20" width="8.125" style="283" customWidth="1"/>
    <col min="21" max="16384" width="7.5" style="283"/>
  </cols>
  <sheetData>
    <row r="3" spans="2:22" x14ac:dyDescent="0.15">
      <c r="B3" s="283" t="s">
        <v>264</v>
      </c>
    </row>
    <row r="4" spans="2:22" x14ac:dyDescent="0.15">
      <c r="T4" s="284" t="s">
        <v>10</v>
      </c>
    </row>
    <row r="5" spans="2:22" ht="6" customHeight="1" x14ac:dyDescent="0.15"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</row>
    <row r="6" spans="2:22" x14ac:dyDescent="0.15">
      <c r="B6" s="301"/>
      <c r="C6" s="309" t="s">
        <v>0</v>
      </c>
      <c r="D6" s="365"/>
      <c r="E6" s="301" t="s">
        <v>265</v>
      </c>
      <c r="I6" s="301" t="s">
        <v>266</v>
      </c>
      <c r="M6" s="301" t="s">
        <v>267</v>
      </c>
      <c r="N6" s="394"/>
      <c r="O6" s="394"/>
      <c r="P6" s="394"/>
      <c r="Q6" s="285" t="s">
        <v>268</v>
      </c>
      <c r="R6" s="394"/>
      <c r="S6" s="394"/>
      <c r="T6" s="300"/>
      <c r="V6" s="207"/>
    </row>
    <row r="7" spans="2:22" x14ac:dyDescent="0.15">
      <c r="B7" s="301"/>
      <c r="C7" s="295"/>
      <c r="D7" s="306"/>
      <c r="E7" s="301"/>
      <c r="F7" s="207"/>
      <c r="G7" s="207"/>
      <c r="H7" s="207"/>
      <c r="I7" s="427"/>
      <c r="J7" s="428"/>
      <c r="K7" s="428"/>
      <c r="L7" s="428"/>
      <c r="M7" s="427"/>
      <c r="N7" s="428"/>
      <c r="O7" s="428"/>
      <c r="P7" s="428"/>
      <c r="Q7" s="427"/>
      <c r="R7" s="428"/>
      <c r="S7" s="428"/>
      <c r="T7" s="429"/>
      <c r="V7" s="207"/>
    </row>
    <row r="8" spans="2:22" x14ac:dyDescent="0.15">
      <c r="B8" s="301" t="s">
        <v>4</v>
      </c>
      <c r="C8" s="207"/>
      <c r="E8" s="309" t="s">
        <v>5</v>
      </c>
      <c r="F8" s="293" t="s">
        <v>6</v>
      </c>
      <c r="G8" s="361" t="s">
        <v>7</v>
      </c>
      <c r="H8" s="293" t="s">
        <v>8</v>
      </c>
      <c r="I8" s="309" t="s">
        <v>5</v>
      </c>
      <c r="J8" s="293" t="s">
        <v>6</v>
      </c>
      <c r="K8" s="361" t="s">
        <v>7</v>
      </c>
      <c r="L8" s="293" t="s">
        <v>22</v>
      </c>
      <c r="M8" s="309" t="s">
        <v>5</v>
      </c>
      <c r="N8" s="293" t="s">
        <v>6</v>
      </c>
      <c r="O8" s="361" t="s">
        <v>7</v>
      </c>
      <c r="P8" s="293" t="s">
        <v>22</v>
      </c>
      <c r="Q8" s="309" t="s">
        <v>5</v>
      </c>
      <c r="R8" s="293" t="s">
        <v>6</v>
      </c>
      <c r="S8" s="361" t="s">
        <v>7</v>
      </c>
      <c r="T8" s="293" t="s">
        <v>8</v>
      </c>
      <c r="V8" s="207"/>
    </row>
    <row r="9" spans="2:22" x14ac:dyDescent="0.15">
      <c r="B9" s="295"/>
      <c r="C9" s="296"/>
      <c r="D9" s="296"/>
      <c r="E9" s="297"/>
      <c r="F9" s="298"/>
      <c r="G9" s="299" t="s">
        <v>9</v>
      </c>
      <c r="H9" s="298"/>
      <c r="I9" s="297"/>
      <c r="J9" s="298"/>
      <c r="K9" s="299" t="s">
        <v>9</v>
      </c>
      <c r="L9" s="298"/>
      <c r="M9" s="297"/>
      <c r="N9" s="298"/>
      <c r="O9" s="299" t="s">
        <v>9</v>
      </c>
      <c r="P9" s="298"/>
      <c r="Q9" s="297"/>
      <c r="R9" s="298"/>
      <c r="S9" s="299" t="s">
        <v>9</v>
      </c>
      <c r="T9" s="298"/>
      <c r="V9" s="207"/>
    </row>
    <row r="10" spans="2:22" x14ac:dyDescent="0.15">
      <c r="B10" s="301" t="s">
        <v>42</v>
      </c>
      <c r="C10" s="207">
        <v>20</v>
      </c>
      <c r="D10" s="283" t="s">
        <v>66</v>
      </c>
      <c r="E10" s="301">
        <v>578</v>
      </c>
      <c r="F10" s="302">
        <v>651</v>
      </c>
      <c r="G10" s="207">
        <v>604</v>
      </c>
      <c r="H10" s="302">
        <v>71022</v>
      </c>
      <c r="I10" s="301">
        <v>588</v>
      </c>
      <c r="J10" s="302">
        <v>651</v>
      </c>
      <c r="K10" s="207">
        <v>612</v>
      </c>
      <c r="L10" s="302">
        <v>1890295</v>
      </c>
      <c r="M10" s="301">
        <v>599</v>
      </c>
      <c r="N10" s="302">
        <v>650</v>
      </c>
      <c r="O10" s="207">
        <v>617</v>
      </c>
      <c r="P10" s="302">
        <v>2913586</v>
      </c>
      <c r="Q10" s="301">
        <v>756</v>
      </c>
      <c r="R10" s="302">
        <v>824</v>
      </c>
      <c r="S10" s="207">
        <v>768</v>
      </c>
      <c r="T10" s="302">
        <v>23725</v>
      </c>
      <c r="V10" s="207"/>
    </row>
    <row r="11" spans="2:22" x14ac:dyDescent="0.15">
      <c r="B11" s="301"/>
      <c r="C11" s="207">
        <v>21</v>
      </c>
      <c r="D11" s="207"/>
      <c r="E11" s="301">
        <v>473</v>
      </c>
      <c r="F11" s="302">
        <v>651</v>
      </c>
      <c r="G11" s="207">
        <v>569</v>
      </c>
      <c r="H11" s="302">
        <v>52545</v>
      </c>
      <c r="I11" s="301">
        <v>457</v>
      </c>
      <c r="J11" s="302">
        <v>620</v>
      </c>
      <c r="K11" s="207">
        <v>538</v>
      </c>
      <c r="L11" s="302">
        <v>1491191</v>
      </c>
      <c r="M11" s="301">
        <v>515</v>
      </c>
      <c r="N11" s="302">
        <v>662</v>
      </c>
      <c r="O11" s="207">
        <v>585</v>
      </c>
      <c r="P11" s="302">
        <v>1877418</v>
      </c>
      <c r="Q11" s="301">
        <v>714</v>
      </c>
      <c r="R11" s="302">
        <v>824</v>
      </c>
      <c r="S11" s="207">
        <v>769</v>
      </c>
      <c r="T11" s="302">
        <v>5215</v>
      </c>
      <c r="V11" s="207"/>
    </row>
    <row r="12" spans="2:22" x14ac:dyDescent="0.15">
      <c r="B12" s="295"/>
      <c r="C12" s="296">
        <v>22</v>
      </c>
      <c r="D12" s="306"/>
      <c r="E12" s="307">
        <v>455</v>
      </c>
      <c r="F12" s="307">
        <v>640</v>
      </c>
      <c r="G12" s="307">
        <v>562</v>
      </c>
      <c r="H12" s="307">
        <v>42015</v>
      </c>
      <c r="I12" s="307">
        <v>450</v>
      </c>
      <c r="J12" s="307">
        <v>591</v>
      </c>
      <c r="K12" s="307">
        <v>534</v>
      </c>
      <c r="L12" s="307">
        <v>1395354</v>
      </c>
      <c r="M12" s="307">
        <v>480</v>
      </c>
      <c r="N12" s="307">
        <v>650</v>
      </c>
      <c r="O12" s="307">
        <v>579</v>
      </c>
      <c r="P12" s="307">
        <v>1603272</v>
      </c>
      <c r="Q12" s="307">
        <v>650</v>
      </c>
      <c r="R12" s="307">
        <v>820</v>
      </c>
      <c r="S12" s="307">
        <v>765</v>
      </c>
      <c r="T12" s="307">
        <v>6821</v>
      </c>
      <c r="V12" s="207"/>
    </row>
    <row r="13" spans="2:22" x14ac:dyDescent="0.15">
      <c r="B13" s="301" t="s">
        <v>74</v>
      </c>
      <c r="C13" s="207">
        <v>4</v>
      </c>
      <c r="D13" s="304" t="s">
        <v>79</v>
      </c>
      <c r="E13" s="302">
        <v>515</v>
      </c>
      <c r="F13" s="302">
        <v>630</v>
      </c>
      <c r="G13" s="302">
        <v>543</v>
      </c>
      <c r="H13" s="302">
        <v>6461</v>
      </c>
      <c r="I13" s="302">
        <v>504</v>
      </c>
      <c r="J13" s="302">
        <v>599</v>
      </c>
      <c r="K13" s="302">
        <v>540</v>
      </c>
      <c r="L13" s="302">
        <v>37955</v>
      </c>
      <c r="M13" s="302">
        <v>515</v>
      </c>
      <c r="N13" s="302">
        <v>672</v>
      </c>
      <c r="O13" s="302">
        <v>562</v>
      </c>
      <c r="P13" s="302">
        <v>117780</v>
      </c>
      <c r="Q13" s="305">
        <v>756</v>
      </c>
      <c r="R13" s="305">
        <v>756</v>
      </c>
      <c r="S13" s="305">
        <v>756</v>
      </c>
      <c r="T13" s="304">
        <v>475</v>
      </c>
    </row>
    <row r="14" spans="2:22" x14ac:dyDescent="0.15">
      <c r="B14" s="301"/>
      <c r="C14" s="207">
        <v>5</v>
      </c>
      <c r="D14" s="304"/>
      <c r="E14" s="302">
        <v>515</v>
      </c>
      <c r="F14" s="302">
        <v>620</v>
      </c>
      <c r="G14" s="302">
        <v>549</v>
      </c>
      <c r="H14" s="302">
        <v>4050</v>
      </c>
      <c r="I14" s="302">
        <v>504</v>
      </c>
      <c r="J14" s="302">
        <v>599</v>
      </c>
      <c r="K14" s="302">
        <v>539</v>
      </c>
      <c r="L14" s="302">
        <v>38981</v>
      </c>
      <c r="M14" s="302">
        <v>525</v>
      </c>
      <c r="N14" s="302">
        <v>651</v>
      </c>
      <c r="O14" s="302">
        <v>564</v>
      </c>
      <c r="P14" s="302">
        <v>89546</v>
      </c>
      <c r="Q14" s="305">
        <v>756</v>
      </c>
      <c r="R14" s="305">
        <v>756</v>
      </c>
      <c r="S14" s="305">
        <v>756</v>
      </c>
      <c r="T14" s="304">
        <v>415</v>
      </c>
    </row>
    <row r="15" spans="2:22" x14ac:dyDescent="0.15">
      <c r="B15" s="301"/>
      <c r="C15" s="207">
        <v>6</v>
      </c>
      <c r="D15" s="207"/>
      <c r="E15" s="301">
        <v>535.5</v>
      </c>
      <c r="F15" s="302">
        <v>619.5</v>
      </c>
      <c r="G15" s="207">
        <v>576.25805157593118</v>
      </c>
      <c r="H15" s="302">
        <v>3011.6000000000004</v>
      </c>
      <c r="I15" s="301">
        <v>504</v>
      </c>
      <c r="J15" s="302">
        <v>598.5</v>
      </c>
      <c r="K15" s="207">
        <v>539.69258520110509</v>
      </c>
      <c r="L15" s="302">
        <v>41498.1</v>
      </c>
      <c r="M15" s="301">
        <v>514.5</v>
      </c>
      <c r="N15" s="302">
        <v>651</v>
      </c>
      <c r="O15" s="207">
        <v>565.67371904566608</v>
      </c>
      <c r="P15" s="302">
        <v>113030.1</v>
      </c>
      <c r="Q15" s="303">
        <v>756</v>
      </c>
      <c r="R15" s="305">
        <v>756</v>
      </c>
      <c r="S15" s="305">
        <v>756</v>
      </c>
      <c r="T15" s="304">
        <v>275</v>
      </c>
    </row>
    <row r="16" spans="2:22" x14ac:dyDescent="0.15">
      <c r="B16" s="301"/>
      <c r="C16" s="207">
        <v>7</v>
      </c>
      <c r="D16" s="304"/>
      <c r="E16" s="302">
        <v>483</v>
      </c>
      <c r="F16" s="302">
        <v>619.5</v>
      </c>
      <c r="G16" s="302">
        <v>552.83581235697932</v>
      </c>
      <c r="H16" s="302">
        <v>5879.7</v>
      </c>
      <c r="I16" s="302">
        <v>504</v>
      </c>
      <c r="J16" s="302">
        <v>577.5</v>
      </c>
      <c r="K16" s="302">
        <v>532.95296711372407</v>
      </c>
      <c r="L16" s="302">
        <v>30763.300000000003</v>
      </c>
      <c r="M16" s="302">
        <v>556.5</v>
      </c>
      <c r="N16" s="302">
        <v>598.5</v>
      </c>
      <c r="O16" s="302">
        <v>582.28822656411319</v>
      </c>
      <c r="P16" s="302">
        <v>100735.1</v>
      </c>
      <c r="Q16" s="305">
        <v>756</v>
      </c>
      <c r="R16" s="305">
        <v>756</v>
      </c>
      <c r="S16" s="305">
        <v>756</v>
      </c>
      <c r="T16" s="304">
        <v>255</v>
      </c>
    </row>
    <row r="17" spans="2:20" x14ac:dyDescent="0.15">
      <c r="B17" s="301"/>
      <c r="C17" s="207">
        <v>8</v>
      </c>
      <c r="D17" s="304"/>
      <c r="E17" s="302">
        <v>498.75</v>
      </c>
      <c r="F17" s="302">
        <v>619.5</v>
      </c>
      <c r="G17" s="302">
        <v>564.74295511071398</v>
      </c>
      <c r="H17" s="302">
        <v>9697.2000000000007</v>
      </c>
      <c r="I17" s="302">
        <v>504</v>
      </c>
      <c r="J17" s="302">
        <v>577.5</v>
      </c>
      <c r="K17" s="302">
        <v>543.40584636301855</v>
      </c>
      <c r="L17" s="302">
        <v>27820.9</v>
      </c>
      <c r="M17" s="302">
        <v>514.5</v>
      </c>
      <c r="N17" s="302">
        <v>630</v>
      </c>
      <c r="O17" s="302">
        <v>568.58172637159578</v>
      </c>
      <c r="P17" s="302">
        <v>133825</v>
      </c>
      <c r="Q17" s="305">
        <v>756</v>
      </c>
      <c r="R17" s="305">
        <v>768.6</v>
      </c>
      <c r="S17" s="305">
        <v>761.72727272727275</v>
      </c>
      <c r="T17" s="304">
        <v>270</v>
      </c>
    </row>
    <row r="18" spans="2:20" x14ac:dyDescent="0.15">
      <c r="B18" s="301"/>
      <c r="C18" s="207">
        <v>9</v>
      </c>
      <c r="D18" s="304"/>
      <c r="E18" s="302">
        <v>498.75</v>
      </c>
      <c r="F18" s="302">
        <v>619.5</v>
      </c>
      <c r="G18" s="304">
        <v>565.80628806879258</v>
      </c>
      <c r="H18" s="302">
        <v>5342.6</v>
      </c>
      <c r="I18" s="302">
        <v>504</v>
      </c>
      <c r="J18" s="302">
        <v>577.5</v>
      </c>
      <c r="K18" s="302">
        <v>535.69287925696608</v>
      </c>
      <c r="L18" s="302">
        <v>38605.5</v>
      </c>
      <c r="M18" s="302">
        <v>514.5</v>
      </c>
      <c r="N18" s="302">
        <v>651</v>
      </c>
      <c r="O18" s="302">
        <v>579.59767218310765</v>
      </c>
      <c r="P18" s="302">
        <v>121830.90000000001</v>
      </c>
      <c r="Q18" s="305">
        <v>777</v>
      </c>
      <c r="R18" s="305">
        <v>777</v>
      </c>
      <c r="S18" s="305">
        <v>777</v>
      </c>
      <c r="T18" s="304">
        <v>205</v>
      </c>
    </row>
    <row r="19" spans="2:20" x14ac:dyDescent="0.15">
      <c r="B19" s="301"/>
      <c r="C19" s="207">
        <v>10</v>
      </c>
      <c r="D19" s="304"/>
      <c r="E19" s="302">
        <v>493.5</v>
      </c>
      <c r="F19" s="302">
        <v>619.5</v>
      </c>
      <c r="G19" s="302">
        <v>567.71861377506536</v>
      </c>
      <c r="H19" s="302">
        <v>2032.1</v>
      </c>
      <c r="I19" s="302">
        <v>488.25</v>
      </c>
      <c r="J19" s="302">
        <v>577.5</v>
      </c>
      <c r="K19" s="302">
        <v>536.33772819472654</v>
      </c>
      <c r="L19" s="302">
        <v>27579.9</v>
      </c>
      <c r="M19" s="302">
        <v>514.5</v>
      </c>
      <c r="N19" s="302">
        <v>651</v>
      </c>
      <c r="O19" s="302">
        <v>578.45844824530604</v>
      </c>
      <c r="P19" s="302">
        <v>124116.2</v>
      </c>
      <c r="Q19" s="366">
        <v>0</v>
      </c>
      <c r="R19" s="366">
        <v>0</v>
      </c>
      <c r="S19" s="366">
        <v>0</v>
      </c>
      <c r="T19" s="304">
        <v>165</v>
      </c>
    </row>
    <row r="20" spans="2:20" x14ac:dyDescent="0.15">
      <c r="B20" s="301"/>
      <c r="C20" s="207">
        <v>11</v>
      </c>
      <c r="D20" s="304"/>
      <c r="E20" s="302">
        <v>472.5</v>
      </c>
      <c r="F20" s="302">
        <v>619.5</v>
      </c>
      <c r="G20" s="302">
        <v>490.12360084602767</v>
      </c>
      <c r="H20" s="302">
        <v>11434.300000000001</v>
      </c>
      <c r="I20" s="302">
        <v>477.75</v>
      </c>
      <c r="J20" s="302">
        <v>577.5</v>
      </c>
      <c r="K20" s="302">
        <v>512.47371500208942</v>
      </c>
      <c r="L20" s="302">
        <v>25327.9</v>
      </c>
      <c r="M20" s="302">
        <v>514.5</v>
      </c>
      <c r="N20" s="302">
        <v>682.5</v>
      </c>
      <c r="O20" s="302">
        <v>585.63044547690629</v>
      </c>
      <c r="P20" s="302">
        <v>114696.5</v>
      </c>
      <c r="Q20" s="366">
        <v>756</v>
      </c>
      <c r="R20" s="366">
        <v>756</v>
      </c>
      <c r="S20" s="366">
        <v>756</v>
      </c>
      <c r="T20" s="304">
        <v>200</v>
      </c>
    </row>
    <row r="21" spans="2:20" x14ac:dyDescent="0.15">
      <c r="B21" s="295"/>
      <c r="C21" s="296">
        <v>12</v>
      </c>
      <c r="D21" s="306"/>
      <c r="E21" s="307">
        <v>483</v>
      </c>
      <c r="F21" s="307">
        <v>619.5</v>
      </c>
      <c r="G21" s="307">
        <v>546.21299638989171</v>
      </c>
      <c r="H21" s="307">
        <v>2656.7</v>
      </c>
      <c r="I21" s="307">
        <v>477.75</v>
      </c>
      <c r="J21" s="307">
        <v>542.0100000000001</v>
      </c>
      <c r="K21" s="307">
        <v>504.22750446087184</v>
      </c>
      <c r="L21" s="307">
        <v>55514.100000000006</v>
      </c>
      <c r="M21" s="307">
        <v>509.25</v>
      </c>
      <c r="N21" s="307">
        <v>661.5</v>
      </c>
      <c r="O21" s="307">
        <v>584.00202341808881</v>
      </c>
      <c r="P21" s="307">
        <v>118535.2</v>
      </c>
      <c r="Q21" s="369">
        <v>756</v>
      </c>
      <c r="R21" s="369">
        <v>761.25</v>
      </c>
      <c r="S21" s="369">
        <v>759.00000000000011</v>
      </c>
      <c r="T21" s="306">
        <v>200</v>
      </c>
    </row>
    <row r="22" spans="2:20" x14ac:dyDescent="0.15">
      <c r="B22" s="301" t="s">
        <v>217</v>
      </c>
      <c r="C22" s="207"/>
      <c r="E22" s="301"/>
      <c r="F22" s="302"/>
      <c r="G22" s="207"/>
      <c r="H22" s="302"/>
      <c r="I22" s="301"/>
      <c r="J22" s="302"/>
      <c r="K22" s="207"/>
      <c r="L22" s="302"/>
      <c r="M22" s="301"/>
      <c r="N22" s="302"/>
      <c r="O22" s="207"/>
      <c r="P22" s="302"/>
      <c r="Q22" s="303"/>
      <c r="R22" s="305"/>
      <c r="S22" s="265"/>
      <c r="T22" s="302"/>
    </row>
    <row r="23" spans="2:20" x14ac:dyDescent="0.15">
      <c r="B23" s="416">
        <v>40878</v>
      </c>
      <c r="C23" s="404"/>
      <c r="D23" s="417">
        <v>40892</v>
      </c>
      <c r="E23" s="366">
        <v>483</v>
      </c>
      <c r="F23" s="366">
        <v>619.5</v>
      </c>
      <c r="G23" s="366">
        <v>543.33438956197574</v>
      </c>
      <c r="H23" s="302">
        <v>1470.5</v>
      </c>
      <c r="I23" s="366">
        <v>477.75</v>
      </c>
      <c r="J23" s="366">
        <v>542.0100000000001</v>
      </c>
      <c r="K23" s="366">
        <v>506.39686076930536</v>
      </c>
      <c r="L23" s="302">
        <v>34449.800000000003</v>
      </c>
      <c r="M23" s="366">
        <v>509.25</v>
      </c>
      <c r="N23" s="366">
        <v>661.5</v>
      </c>
      <c r="O23" s="366">
        <v>585.4531717339853</v>
      </c>
      <c r="P23" s="302">
        <v>47822.2</v>
      </c>
      <c r="Q23" s="366">
        <v>761.25</v>
      </c>
      <c r="R23" s="366">
        <v>761.25</v>
      </c>
      <c r="S23" s="366">
        <v>761.25</v>
      </c>
      <c r="T23" s="302">
        <v>130</v>
      </c>
    </row>
    <row r="24" spans="2:20" x14ac:dyDescent="0.15">
      <c r="B24" s="416">
        <v>40893</v>
      </c>
      <c r="C24" s="404"/>
      <c r="D24" s="417">
        <v>40905</v>
      </c>
      <c r="E24" s="303">
        <v>483</v>
      </c>
      <c r="F24" s="305">
        <v>619.5</v>
      </c>
      <c r="G24" s="265">
        <v>548.67650342957404</v>
      </c>
      <c r="H24" s="302">
        <v>1186.2</v>
      </c>
      <c r="I24" s="301">
        <v>477.75</v>
      </c>
      <c r="J24" s="302">
        <v>535.5</v>
      </c>
      <c r="K24" s="207">
        <v>500.05883448147455</v>
      </c>
      <c r="L24" s="302">
        <v>18080.099999999999</v>
      </c>
      <c r="M24" s="301">
        <v>509.25</v>
      </c>
      <c r="N24" s="302">
        <v>651</v>
      </c>
      <c r="O24" s="207">
        <v>582.06226533166455</v>
      </c>
      <c r="P24" s="302">
        <v>43024.1</v>
      </c>
      <c r="Q24" s="366">
        <v>756</v>
      </c>
      <c r="R24" s="366">
        <v>756</v>
      </c>
      <c r="S24" s="366">
        <v>756</v>
      </c>
      <c r="T24" s="302">
        <v>65</v>
      </c>
    </row>
    <row r="25" spans="2:20" x14ac:dyDescent="0.15">
      <c r="B25" s="418">
        <v>40906</v>
      </c>
      <c r="C25" s="296"/>
      <c r="D25" s="430">
        <v>40906</v>
      </c>
      <c r="E25" s="398">
        <v>0</v>
      </c>
      <c r="F25" s="398">
        <v>0</v>
      </c>
      <c r="G25" s="398">
        <v>0</v>
      </c>
      <c r="H25" s="398">
        <v>0</v>
      </c>
      <c r="I25" s="398">
        <v>0</v>
      </c>
      <c r="J25" s="398">
        <v>0</v>
      </c>
      <c r="K25" s="398">
        <v>0</v>
      </c>
      <c r="L25" s="307">
        <v>2984.2</v>
      </c>
      <c r="M25" s="398">
        <v>0</v>
      </c>
      <c r="N25" s="398">
        <v>0</v>
      </c>
      <c r="O25" s="398">
        <v>0</v>
      </c>
      <c r="P25" s="307">
        <v>27688.9</v>
      </c>
      <c r="Q25" s="398">
        <v>0</v>
      </c>
      <c r="R25" s="398">
        <v>0</v>
      </c>
      <c r="S25" s="398">
        <v>0</v>
      </c>
      <c r="T25" s="307">
        <v>5</v>
      </c>
    </row>
    <row r="29" spans="2:20" x14ac:dyDescent="0.15">
      <c r="E29" s="312"/>
      <c r="F29" s="312"/>
      <c r="G29" s="312"/>
      <c r="H29" s="312"/>
      <c r="I29" s="312"/>
      <c r="J29" s="312"/>
      <c r="K29" s="312"/>
      <c r="L29" s="312"/>
      <c r="M29" s="312"/>
      <c r="N29" s="312"/>
      <c r="O29" s="312"/>
      <c r="P29" s="312"/>
      <c r="Q29" s="312"/>
      <c r="R29" s="312"/>
      <c r="S29" s="312"/>
      <c r="T29" s="312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&amp;C-25-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="75" workbookViewId="0"/>
  </sheetViews>
  <sheetFormatPr defaultColWidth="7.5" defaultRowHeight="12" x14ac:dyDescent="0.15"/>
  <cols>
    <col min="1" max="1" width="1.625" style="14" customWidth="1"/>
    <col min="2" max="2" width="4.625" style="14" customWidth="1"/>
    <col min="3" max="4" width="2.875" style="14" customWidth="1"/>
    <col min="5" max="7" width="5.875" style="14" customWidth="1"/>
    <col min="8" max="8" width="7.875" style="14" customWidth="1"/>
    <col min="9" max="11" width="5.875" style="14" customWidth="1"/>
    <col min="12" max="12" width="8" style="14" customWidth="1"/>
    <col min="13" max="15" width="5.875" style="14" customWidth="1"/>
    <col min="16" max="16" width="8" style="14" customWidth="1"/>
    <col min="17" max="19" width="5.875" style="14" customWidth="1"/>
    <col min="20" max="20" width="8" style="14" customWidth="1"/>
    <col min="21" max="23" width="5.875" style="14" customWidth="1"/>
    <col min="24" max="24" width="8" style="14" customWidth="1"/>
    <col min="25" max="16384" width="7.5" style="14"/>
  </cols>
  <sheetData>
    <row r="1" spans="1:26" ht="15" customHeight="1" x14ac:dyDescent="0.15">
      <c r="B1" s="431" t="s">
        <v>269</v>
      </c>
      <c r="C1" s="432"/>
      <c r="D1" s="432"/>
      <c r="E1" s="6"/>
      <c r="F1" s="6"/>
      <c r="G1" s="6"/>
      <c r="H1" s="6"/>
    </row>
    <row r="2" spans="1:26" ht="12.75" customHeight="1" x14ac:dyDescent="0.15">
      <c r="B2" s="433" t="s">
        <v>163</v>
      </c>
      <c r="C2" s="434"/>
      <c r="D2" s="434"/>
    </row>
    <row r="3" spans="1:26" ht="12.75" customHeight="1" x14ac:dyDescent="0.15">
      <c r="B3" s="435" t="s">
        <v>270</v>
      </c>
      <c r="C3" s="436"/>
      <c r="D3" s="43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X3" s="437" t="s">
        <v>10</v>
      </c>
    </row>
    <row r="4" spans="1:26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3"/>
    </row>
    <row r="5" spans="1:26" ht="12" customHeight="1" x14ac:dyDescent="0.15">
      <c r="A5" s="22"/>
      <c r="B5" s="89"/>
      <c r="C5" s="438" t="s">
        <v>271</v>
      </c>
      <c r="D5" s="439"/>
      <c r="E5" s="440" t="s">
        <v>272</v>
      </c>
      <c r="F5" s="441"/>
      <c r="G5" s="441"/>
      <c r="H5" s="442"/>
      <c r="I5" s="440" t="s">
        <v>166</v>
      </c>
      <c r="J5" s="441"/>
      <c r="K5" s="441"/>
      <c r="L5" s="442"/>
      <c r="M5" s="440" t="s">
        <v>167</v>
      </c>
      <c r="N5" s="441"/>
      <c r="O5" s="441"/>
      <c r="P5" s="442"/>
      <c r="Q5" s="440" t="s">
        <v>273</v>
      </c>
      <c r="R5" s="441"/>
      <c r="S5" s="441"/>
      <c r="T5" s="442"/>
      <c r="U5" s="440" t="s">
        <v>170</v>
      </c>
      <c r="V5" s="441"/>
      <c r="W5" s="441"/>
      <c r="X5" s="442"/>
      <c r="Z5" s="6"/>
    </row>
    <row r="6" spans="1:26" ht="12" customHeight="1" x14ac:dyDescent="0.15">
      <c r="A6" s="22"/>
      <c r="B6" s="443" t="s">
        <v>274</v>
      </c>
      <c r="C6" s="444"/>
      <c r="D6" s="445"/>
      <c r="E6" s="75" t="s">
        <v>5</v>
      </c>
      <c r="F6" s="1" t="s">
        <v>6</v>
      </c>
      <c r="G6" s="76" t="s">
        <v>7</v>
      </c>
      <c r="H6" s="1" t="s">
        <v>8</v>
      </c>
      <c r="I6" s="75" t="s">
        <v>5</v>
      </c>
      <c r="J6" s="1" t="s">
        <v>6</v>
      </c>
      <c r="K6" s="76" t="s">
        <v>7</v>
      </c>
      <c r="L6" s="1" t="s">
        <v>8</v>
      </c>
      <c r="M6" s="75" t="s">
        <v>5</v>
      </c>
      <c r="N6" s="1" t="s">
        <v>6</v>
      </c>
      <c r="O6" s="76" t="s">
        <v>7</v>
      </c>
      <c r="P6" s="1" t="s">
        <v>8</v>
      </c>
      <c r="Q6" s="75" t="s">
        <v>5</v>
      </c>
      <c r="R6" s="1" t="s">
        <v>6</v>
      </c>
      <c r="S6" s="76" t="s">
        <v>7</v>
      </c>
      <c r="T6" s="1" t="s">
        <v>8</v>
      </c>
      <c r="U6" s="75" t="s">
        <v>5</v>
      </c>
      <c r="V6" s="1" t="s">
        <v>6</v>
      </c>
      <c r="W6" s="76" t="s">
        <v>7</v>
      </c>
      <c r="X6" s="1" t="s">
        <v>8</v>
      </c>
      <c r="Z6" s="6"/>
    </row>
    <row r="7" spans="1:26" x14ac:dyDescent="0.15">
      <c r="A7" s="22"/>
      <c r="B7" s="7"/>
      <c r="C7" s="9"/>
      <c r="D7" s="13"/>
      <c r="E7" s="77"/>
      <c r="F7" s="2"/>
      <c r="G7" s="3" t="s">
        <v>9</v>
      </c>
      <c r="H7" s="2"/>
      <c r="I7" s="77"/>
      <c r="J7" s="2"/>
      <c r="K7" s="3" t="s">
        <v>9</v>
      </c>
      <c r="L7" s="2"/>
      <c r="M7" s="77"/>
      <c r="N7" s="2"/>
      <c r="O7" s="3" t="s">
        <v>9</v>
      </c>
      <c r="P7" s="2"/>
      <c r="Q7" s="77"/>
      <c r="R7" s="2"/>
      <c r="S7" s="3" t="s">
        <v>9</v>
      </c>
      <c r="T7" s="2"/>
      <c r="U7" s="77"/>
      <c r="V7" s="2"/>
      <c r="W7" s="3" t="s">
        <v>9</v>
      </c>
      <c r="X7" s="2"/>
      <c r="Z7" s="6"/>
    </row>
    <row r="8" spans="1:26" ht="10.5" customHeight="1" x14ac:dyDescent="0.15">
      <c r="A8" s="22"/>
      <c r="B8" s="446" t="s">
        <v>42</v>
      </c>
      <c r="C8" s="6">
        <v>18</v>
      </c>
      <c r="D8" s="447" t="s">
        <v>66</v>
      </c>
      <c r="E8" s="448">
        <v>3570</v>
      </c>
      <c r="F8" s="449">
        <v>4925</v>
      </c>
      <c r="G8" s="450">
        <v>3963</v>
      </c>
      <c r="H8" s="449">
        <v>195399</v>
      </c>
      <c r="I8" s="448">
        <v>2730</v>
      </c>
      <c r="J8" s="449">
        <v>3581</v>
      </c>
      <c r="K8" s="450">
        <v>2934</v>
      </c>
      <c r="L8" s="449">
        <v>207327</v>
      </c>
      <c r="M8" s="448">
        <v>1943</v>
      </c>
      <c r="N8" s="449">
        <v>2665</v>
      </c>
      <c r="O8" s="450">
        <v>2267</v>
      </c>
      <c r="P8" s="449">
        <v>187188</v>
      </c>
      <c r="Q8" s="448">
        <v>6930</v>
      </c>
      <c r="R8" s="449">
        <v>8400</v>
      </c>
      <c r="S8" s="450">
        <v>7515</v>
      </c>
      <c r="T8" s="449">
        <v>44403</v>
      </c>
      <c r="U8" s="448">
        <v>5880</v>
      </c>
      <c r="V8" s="449">
        <v>7350</v>
      </c>
      <c r="W8" s="450">
        <v>6344</v>
      </c>
      <c r="X8" s="449">
        <v>166281</v>
      </c>
      <c r="Z8" s="450"/>
    </row>
    <row r="9" spans="1:26" ht="11.1" customHeight="1" x14ac:dyDescent="0.15">
      <c r="A9" s="22"/>
      <c r="B9" s="46"/>
      <c r="C9" s="6">
        <v>19</v>
      </c>
      <c r="D9" s="22"/>
      <c r="E9" s="448">
        <v>3045</v>
      </c>
      <c r="F9" s="449">
        <v>4830</v>
      </c>
      <c r="G9" s="450">
        <v>3662</v>
      </c>
      <c r="H9" s="449">
        <v>194251</v>
      </c>
      <c r="I9" s="448">
        <v>2415</v>
      </c>
      <c r="J9" s="449">
        <v>3413</v>
      </c>
      <c r="K9" s="450">
        <v>2772</v>
      </c>
      <c r="L9" s="449">
        <v>196545</v>
      </c>
      <c r="M9" s="448">
        <v>1890</v>
      </c>
      <c r="N9" s="449">
        <v>2597</v>
      </c>
      <c r="O9" s="450">
        <v>2214</v>
      </c>
      <c r="P9" s="449">
        <v>194867</v>
      </c>
      <c r="Q9" s="448">
        <v>7140</v>
      </c>
      <c r="R9" s="449">
        <v>8295</v>
      </c>
      <c r="S9" s="450">
        <v>7569</v>
      </c>
      <c r="T9" s="449">
        <v>50303</v>
      </c>
      <c r="U9" s="448">
        <v>5670</v>
      </c>
      <c r="V9" s="449">
        <v>7350</v>
      </c>
      <c r="W9" s="450">
        <v>6174</v>
      </c>
      <c r="X9" s="449">
        <v>149577</v>
      </c>
      <c r="Z9" s="450"/>
    </row>
    <row r="10" spans="1:26" ht="11.1" customHeight="1" x14ac:dyDescent="0.15">
      <c r="A10" s="22"/>
      <c r="B10" s="46"/>
      <c r="C10" s="6">
        <v>20</v>
      </c>
      <c r="D10" s="22"/>
      <c r="E10" s="448">
        <v>2730</v>
      </c>
      <c r="F10" s="449">
        <v>4494</v>
      </c>
      <c r="G10" s="450">
        <v>3419</v>
      </c>
      <c r="H10" s="449">
        <v>180286</v>
      </c>
      <c r="I10" s="448">
        <v>2415</v>
      </c>
      <c r="J10" s="449">
        <v>3360</v>
      </c>
      <c r="K10" s="450">
        <v>2667</v>
      </c>
      <c r="L10" s="449">
        <v>185858</v>
      </c>
      <c r="M10" s="448">
        <v>1470</v>
      </c>
      <c r="N10" s="449">
        <v>2520</v>
      </c>
      <c r="O10" s="450">
        <v>1903</v>
      </c>
      <c r="P10" s="449">
        <v>199975</v>
      </c>
      <c r="Q10" s="448">
        <v>6510</v>
      </c>
      <c r="R10" s="449">
        <v>8169</v>
      </c>
      <c r="S10" s="450">
        <v>7241</v>
      </c>
      <c r="T10" s="449">
        <v>48304</v>
      </c>
      <c r="U10" s="448">
        <v>4568</v>
      </c>
      <c r="V10" s="449">
        <v>7035</v>
      </c>
      <c r="W10" s="450">
        <v>5674</v>
      </c>
      <c r="X10" s="449">
        <v>142927</v>
      </c>
      <c r="Z10" s="450"/>
    </row>
    <row r="11" spans="1:26" ht="11.1" customHeight="1" x14ac:dyDescent="0.15">
      <c r="A11" s="22"/>
      <c r="B11" s="46"/>
      <c r="C11" s="6">
        <v>21</v>
      </c>
      <c r="D11" s="22"/>
      <c r="E11" s="448">
        <v>2415</v>
      </c>
      <c r="F11" s="449">
        <v>4200</v>
      </c>
      <c r="G11" s="450">
        <v>3195</v>
      </c>
      <c r="H11" s="449">
        <v>171670</v>
      </c>
      <c r="I11" s="448">
        <v>2100</v>
      </c>
      <c r="J11" s="449">
        <v>3360</v>
      </c>
      <c r="K11" s="450">
        <v>2560</v>
      </c>
      <c r="L11" s="449">
        <v>206553</v>
      </c>
      <c r="M11" s="448">
        <v>1470</v>
      </c>
      <c r="N11" s="449">
        <v>2363</v>
      </c>
      <c r="O11" s="450">
        <v>1757</v>
      </c>
      <c r="P11" s="449">
        <v>171644</v>
      </c>
      <c r="Q11" s="448">
        <v>5744</v>
      </c>
      <c r="R11" s="449">
        <v>7770</v>
      </c>
      <c r="S11" s="450">
        <v>6798</v>
      </c>
      <c r="T11" s="449">
        <v>46522</v>
      </c>
      <c r="U11" s="448">
        <v>4410</v>
      </c>
      <c r="V11" s="449">
        <v>6143</v>
      </c>
      <c r="W11" s="450">
        <v>5274</v>
      </c>
      <c r="X11" s="449">
        <v>152033</v>
      </c>
      <c r="Z11" s="450"/>
    </row>
    <row r="12" spans="1:26" ht="11.1" customHeight="1" x14ac:dyDescent="0.15">
      <c r="A12" s="6"/>
      <c r="B12" s="48"/>
      <c r="C12" s="9">
        <v>22</v>
      </c>
      <c r="D12" s="13"/>
      <c r="E12" s="451">
        <v>2520</v>
      </c>
      <c r="F12" s="451">
        <v>4410</v>
      </c>
      <c r="G12" s="451">
        <v>3119</v>
      </c>
      <c r="H12" s="451">
        <v>175619</v>
      </c>
      <c r="I12" s="451">
        <v>2226</v>
      </c>
      <c r="J12" s="451">
        <v>3318</v>
      </c>
      <c r="K12" s="451">
        <v>2618</v>
      </c>
      <c r="L12" s="451">
        <v>208614</v>
      </c>
      <c r="M12" s="451">
        <v>1575</v>
      </c>
      <c r="N12" s="451">
        <v>2205</v>
      </c>
      <c r="O12" s="451">
        <v>1801</v>
      </c>
      <c r="P12" s="451">
        <v>161252</v>
      </c>
      <c r="Q12" s="451">
        <v>5775</v>
      </c>
      <c r="R12" s="451">
        <v>7665</v>
      </c>
      <c r="S12" s="451">
        <v>6779</v>
      </c>
      <c r="T12" s="451">
        <v>43193</v>
      </c>
      <c r="U12" s="451">
        <v>4935</v>
      </c>
      <c r="V12" s="451">
        <v>6300</v>
      </c>
      <c r="W12" s="451">
        <v>5486</v>
      </c>
      <c r="X12" s="452">
        <v>133621</v>
      </c>
      <c r="Z12" s="450"/>
    </row>
    <row r="13" spans="1:26" ht="10.5" customHeight="1" x14ac:dyDescent="0.15">
      <c r="A13" s="6"/>
      <c r="B13" s="46"/>
      <c r="C13" s="6">
        <v>12</v>
      </c>
      <c r="D13" s="22"/>
      <c r="E13" s="449">
        <v>3780</v>
      </c>
      <c r="F13" s="449">
        <v>4410</v>
      </c>
      <c r="G13" s="449">
        <v>3981.6666753844538</v>
      </c>
      <c r="H13" s="449">
        <v>28809.8</v>
      </c>
      <c r="I13" s="449">
        <v>2730</v>
      </c>
      <c r="J13" s="449">
        <v>3318</v>
      </c>
      <c r="K13" s="449">
        <v>2940.0097033545871</v>
      </c>
      <c r="L13" s="449">
        <v>29330.400000000001</v>
      </c>
      <c r="M13" s="449">
        <v>1680</v>
      </c>
      <c r="N13" s="449">
        <v>1974</v>
      </c>
      <c r="O13" s="449">
        <v>1814.201083537225</v>
      </c>
      <c r="P13" s="449">
        <v>19445.2</v>
      </c>
      <c r="Q13" s="449">
        <v>6720</v>
      </c>
      <c r="R13" s="449">
        <v>7581</v>
      </c>
      <c r="S13" s="449">
        <v>6915.6075743796318</v>
      </c>
      <c r="T13" s="449">
        <v>8144.3</v>
      </c>
      <c r="U13" s="449">
        <v>5355</v>
      </c>
      <c r="V13" s="449">
        <v>6300</v>
      </c>
      <c r="W13" s="449">
        <v>5662.3653199933078</v>
      </c>
      <c r="X13" s="453">
        <v>23294.7</v>
      </c>
      <c r="Z13" s="6"/>
    </row>
    <row r="14" spans="1:26" ht="10.5" customHeight="1" x14ac:dyDescent="0.15">
      <c r="A14" s="6"/>
      <c r="B14" s="46" t="s">
        <v>275</v>
      </c>
      <c r="C14" s="6">
        <v>1</v>
      </c>
      <c r="D14" s="22" t="s">
        <v>276</v>
      </c>
      <c r="E14" s="449">
        <v>3150</v>
      </c>
      <c r="F14" s="449">
        <v>3990</v>
      </c>
      <c r="G14" s="449">
        <v>3508.3904395049258</v>
      </c>
      <c r="H14" s="449">
        <v>21722.3</v>
      </c>
      <c r="I14" s="449">
        <v>2415</v>
      </c>
      <c r="J14" s="449">
        <v>2940</v>
      </c>
      <c r="K14" s="449">
        <v>2576.7098566328195</v>
      </c>
      <c r="L14" s="449">
        <v>31386.400000000001</v>
      </c>
      <c r="M14" s="449">
        <v>1680</v>
      </c>
      <c r="N14" s="449">
        <v>1974</v>
      </c>
      <c r="O14" s="449">
        <v>1788.9058105598306</v>
      </c>
      <c r="P14" s="449">
        <v>14128.1</v>
      </c>
      <c r="Q14" s="449">
        <v>6018.6</v>
      </c>
      <c r="R14" s="449">
        <v>7002.4500000000007</v>
      </c>
      <c r="S14" s="449">
        <v>6687.1295050030976</v>
      </c>
      <c r="T14" s="449">
        <v>2934.5</v>
      </c>
      <c r="U14" s="449">
        <v>5250</v>
      </c>
      <c r="V14" s="449">
        <v>5775</v>
      </c>
      <c r="W14" s="449">
        <v>5598.3010928866497</v>
      </c>
      <c r="X14" s="453">
        <v>13538.2</v>
      </c>
      <c r="Z14" s="6"/>
    </row>
    <row r="15" spans="1:26" ht="10.5" customHeight="1" x14ac:dyDescent="0.15">
      <c r="A15" s="6"/>
      <c r="B15" s="46"/>
      <c r="C15" s="6">
        <v>2</v>
      </c>
      <c r="D15" s="22"/>
      <c r="E15" s="449">
        <v>2730</v>
      </c>
      <c r="F15" s="449">
        <v>3423</v>
      </c>
      <c r="G15" s="449">
        <v>3026.4777876182034</v>
      </c>
      <c r="H15" s="449">
        <v>10324.5</v>
      </c>
      <c r="I15" s="449">
        <v>2415</v>
      </c>
      <c r="J15" s="449">
        <v>2730</v>
      </c>
      <c r="K15" s="449">
        <v>2559.2256676799475</v>
      </c>
      <c r="L15" s="449">
        <v>14067</v>
      </c>
      <c r="M15" s="449">
        <v>1732.5</v>
      </c>
      <c r="N15" s="449">
        <v>2047.5</v>
      </c>
      <c r="O15" s="449">
        <v>1838.0786916827208</v>
      </c>
      <c r="P15" s="449">
        <v>13916.7</v>
      </c>
      <c r="Q15" s="449">
        <v>6058.5</v>
      </c>
      <c r="R15" s="449">
        <v>7024.5</v>
      </c>
      <c r="S15" s="449">
        <v>6662.8900699958212</v>
      </c>
      <c r="T15" s="449">
        <v>2743.2</v>
      </c>
      <c r="U15" s="449">
        <v>5040</v>
      </c>
      <c r="V15" s="449">
        <v>5775</v>
      </c>
      <c r="W15" s="449">
        <v>5298.3617193240261</v>
      </c>
      <c r="X15" s="453">
        <v>7273.2</v>
      </c>
      <c r="Z15" s="6"/>
    </row>
    <row r="16" spans="1:26" ht="10.5" customHeight="1" x14ac:dyDescent="0.15">
      <c r="A16" s="6"/>
      <c r="B16" s="46"/>
      <c r="C16" s="6">
        <v>3</v>
      </c>
      <c r="D16" s="22"/>
      <c r="E16" s="449">
        <v>2940</v>
      </c>
      <c r="F16" s="449">
        <v>3465</v>
      </c>
      <c r="G16" s="449">
        <v>3052.4041500260464</v>
      </c>
      <c r="H16" s="449">
        <v>12783.9</v>
      </c>
      <c r="I16" s="449">
        <v>2415</v>
      </c>
      <c r="J16" s="449">
        <v>2940</v>
      </c>
      <c r="K16" s="449">
        <v>2521.5378409790128</v>
      </c>
      <c r="L16" s="449">
        <v>15743.5</v>
      </c>
      <c r="M16" s="449">
        <v>1890</v>
      </c>
      <c r="N16" s="449">
        <v>2089.5</v>
      </c>
      <c r="O16" s="449">
        <v>2008.5599322799094</v>
      </c>
      <c r="P16" s="449">
        <v>15006.3</v>
      </c>
      <c r="Q16" s="449">
        <v>6090</v>
      </c>
      <c r="R16" s="449">
        <v>6825</v>
      </c>
      <c r="S16" s="449">
        <v>6484.1680022748424</v>
      </c>
      <c r="T16" s="449">
        <v>3568.4</v>
      </c>
      <c r="U16" s="449">
        <v>5250</v>
      </c>
      <c r="V16" s="449">
        <v>5775</v>
      </c>
      <c r="W16" s="449">
        <v>5437.9905788967289</v>
      </c>
      <c r="X16" s="453">
        <v>7721.2</v>
      </c>
      <c r="Z16" s="6"/>
    </row>
    <row r="17" spans="1:26" ht="10.5" customHeight="1" x14ac:dyDescent="0.15">
      <c r="A17" s="6"/>
      <c r="B17" s="46"/>
      <c r="C17" s="6">
        <v>4</v>
      </c>
      <c r="D17" s="22"/>
      <c r="E17" s="449">
        <v>3045</v>
      </c>
      <c r="F17" s="449">
        <v>3634.05</v>
      </c>
      <c r="G17" s="449">
        <v>3202.3250745420983</v>
      </c>
      <c r="H17" s="449">
        <v>9888.7999999999993</v>
      </c>
      <c r="I17" s="449">
        <v>2415</v>
      </c>
      <c r="J17" s="449">
        <v>2940</v>
      </c>
      <c r="K17" s="449">
        <v>2571.1501311825878</v>
      </c>
      <c r="L17" s="449">
        <v>14925.1</v>
      </c>
      <c r="M17" s="449">
        <v>1942.5</v>
      </c>
      <c r="N17" s="449">
        <v>2100</v>
      </c>
      <c r="O17" s="449">
        <v>2037.9777327935221</v>
      </c>
      <c r="P17" s="449">
        <v>14427.9</v>
      </c>
      <c r="Q17" s="449">
        <v>6195</v>
      </c>
      <c r="R17" s="449">
        <v>6930</v>
      </c>
      <c r="S17" s="449">
        <v>6597.0844327176746</v>
      </c>
      <c r="T17" s="449">
        <v>3537.7</v>
      </c>
      <c r="U17" s="449">
        <v>5250</v>
      </c>
      <c r="V17" s="449">
        <v>5775</v>
      </c>
      <c r="W17" s="449">
        <v>5447.0781792080397</v>
      </c>
      <c r="X17" s="449">
        <v>8511.4</v>
      </c>
      <c r="Z17" s="6"/>
    </row>
    <row r="18" spans="1:26" ht="10.5" customHeight="1" x14ac:dyDescent="0.15">
      <c r="A18" s="6"/>
      <c r="B18" s="46"/>
      <c r="C18" s="6">
        <v>5</v>
      </c>
      <c r="D18" s="22"/>
      <c r="E18" s="449">
        <v>2940</v>
      </c>
      <c r="F18" s="449">
        <v>3465</v>
      </c>
      <c r="G18" s="449">
        <v>3056.1663071322646</v>
      </c>
      <c r="H18" s="449">
        <v>12431</v>
      </c>
      <c r="I18" s="449">
        <v>2415</v>
      </c>
      <c r="J18" s="449">
        <v>2845.5</v>
      </c>
      <c r="K18" s="449">
        <v>2561.1520010601639</v>
      </c>
      <c r="L18" s="449">
        <v>15459.4</v>
      </c>
      <c r="M18" s="449">
        <v>1890</v>
      </c>
      <c r="N18" s="449">
        <v>2089.5</v>
      </c>
      <c r="O18" s="449">
        <v>1909.7629248197738</v>
      </c>
      <c r="P18" s="449">
        <v>14113</v>
      </c>
      <c r="Q18" s="449">
        <v>6195</v>
      </c>
      <c r="R18" s="449">
        <v>6930</v>
      </c>
      <c r="S18" s="449">
        <v>6603.8235073225696</v>
      </c>
      <c r="T18" s="449">
        <v>3232.8</v>
      </c>
      <c r="U18" s="449">
        <v>5250</v>
      </c>
      <c r="V18" s="449">
        <v>5775</v>
      </c>
      <c r="W18" s="449">
        <v>5441.773362445414</v>
      </c>
      <c r="X18" s="453">
        <v>10070.799999999999</v>
      </c>
      <c r="Z18" s="6"/>
    </row>
    <row r="19" spans="1:26" ht="10.5" customHeight="1" x14ac:dyDescent="0.15">
      <c r="A19" s="6"/>
      <c r="B19" s="46"/>
      <c r="C19" s="6">
        <v>6</v>
      </c>
      <c r="D19" s="22"/>
      <c r="E19" s="449">
        <v>2730</v>
      </c>
      <c r="F19" s="449">
        <v>3465</v>
      </c>
      <c r="G19" s="449">
        <v>2995.6734030073585</v>
      </c>
      <c r="H19" s="449">
        <v>11436.6</v>
      </c>
      <c r="I19" s="449">
        <v>2310</v>
      </c>
      <c r="J19" s="449">
        <v>2845.5</v>
      </c>
      <c r="K19" s="449">
        <v>2466.1411202185777</v>
      </c>
      <c r="L19" s="449">
        <v>15180.5</v>
      </c>
      <c r="M19" s="449">
        <v>1785</v>
      </c>
      <c r="N19" s="449">
        <v>2100</v>
      </c>
      <c r="O19" s="449">
        <v>1879.4789400109403</v>
      </c>
      <c r="P19" s="449">
        <v>13960</v>
      </c>
      <c r="Q19" s="449">
        <v>6090</v>
      </c>
      <c r="R19" s="449">
        <v>6825</v>
      </c>
      <c r="S19" s="449">
        <v>6482.0291883842146</v>
      </c>
      <c r="T19" s="449">
        <v>3017.2</v>
      </c>
      <c r="U19" s="449">
        <v>5145</v>
      </c>
      <c r="V19" s="449">
        <v>5775</v>
      </c>
      <c r="W19" s="449">
        <v>5432.5104624685937</v>
      </c>
      <c r="X19" s="453">
        <v>12318.2</v>
      </c>
      <c r="Z19" s="6"/>
    </row>
    <row r="20" spans="1:26" ht="10.5" customHeight="1" x14ac:dyDescent="0.15">
      <c r="A20" s="6"/>
      <c r="B20" s="46"/>
      <c r="C20" s="6">
        <v>7</v>
      </c>
      <c r="D20" s="22"/>
      <c r="E20" s="449">
        <v>2520</v>
      </c>
      <c r="F20" s="449">
        <v>3423</v>
      </c>
      <c r="G20" s="449">
        <v>2848.726934167491</v>
      </c>
      <c r="H20" s="449">
        <v>15218.7</v>
      </c>
      <c r="I20" s="449">
        <v>2100</v>
      </c>
      <c r="J20" s="449">
        <v>2730</v>
      </c>
      <c r="K20" s="453">
        <v>2385.8519834399058</v>
      </c>
      <c r="L20" s="449">
        <v>13163.7</v>
      </c>
      <c r="M20" s="449">
        <v>1680</v>
      </c>
      <c r="N20" s="449">
        <v>2020.2</v>
      </c>
      <c r="O20" s="449">
        <v>1734.6443706996279</v>
      </c>
      <c r="P20" s="449">
        <v>12129.6</v>
      </c>
      <c r="Q20" s="453">
        <v>5775</v>
      </c>
      <c r="R20" s="449">
        <v>7140</v>
      </c>
      <c r="S20" s="449">
        <v>6696.0763357503256</v>
      </c>
      <c r="T20" s="449">
        <v>3763.5</v>
      </c>
      <c r="U20" s="449">
        <v>5145</v>
      </c>
      <c r="V20" s="449">
        <v>5775</v>
      </c>
      <c r="W20" s="449">
        <v>5411.6219353007946</v>
      </c>
      <c r="X20" s="453">
        <v>9833.6</v>
      </c>
      <c r="Z20" s="6"/>
    </row>
    <row r="21" spans="1:26" ht="10.5" customHeight="1" x14ac:dyDescent="0.15">
      <c r="A21" s="6"/>
      <c r="B21" s="46"/>
      <c r="C21" s="6">
        <v>8</v>
      </c>
      <c r="D21" s="22"/>
      <c r="E21" s="449">
        <v>2520</v>
      </c>
      <c r="F21" s="449">
        <v>3465</v>
      </c>
      <c r="G21" s="449">
        <v>2880.7655191526046</v>
      </c>
      <c r="H21" s="449">
        <v>16120</v>
      </c>
      <c r="I21" s="449">
        <v>2046.45</v>
      </c>
      <c r="J21" s="449">
        <v>2730</v>
      </c>
      <c r="K21" s="449">
        <v>2342.0545861078222</v>
      </c>
      <c r="L21" s="449">
        <v>15244.5</v>
      </c>
      <c r="M21" s="449">
        <v>1627.5</v>
      </c>
      <c r="N21" s="449">
        <v>2047.5</v>
      </c>
      <c r="O21" s="449">
        <v>1749.0810659379551</v>
      </c>
      <c r="P21" s="449">
        <v>12702.8</v>
      </c>
      <c r="Q21" s="449">
        <v>5775</v>
      </c>
      <c r="R21" s="449">
        <v>7350</v>
      </c>
      <c r="S21" s="449">
        <v>6657.6366666666672</v>
      </c>
      <c r="T21" s="449">
        <v>4640.8</v>
      </c>
      <c r="U21" s="449">
        <v>5040</v>
      </c>
      <c r="V21" s="449">
        <v>5880</v>
      </c>
      <c r="W21" s="449">
        <v>5316.0703481120308</v>
      </c>
      <c r="X21" s="453">
        <v>11435</v>
      </c>
      <c r="Z21" s="6"/>
    </row>
    <row r="22" spans="1:26" ht="10.5" customHeight="1" x14ac:dyDescent="0.15">
      <c r="A22" s="6"/>
      <c r="B22" s="46"/>
      <c r="C22" s="6">
        <v>9</v>
      </c>
      <c r="D22" s="22"/>
      <c r="E22" s="449">
        <v>2520</v>
      </c>
      <c r="F22" s="449">
        <v>3465</v>
      </c>
      <c r="G22" s="449">
        <v>2815.3200436017705</v>
      </c>
      <c r="H22" s="449">
        <v>14299.2</v>
      </c>
      <c r="I22" s="449">
        <v>1995</v>
      </c>
      <c r="J22" s="449">
        <v>2700.6</v>
      </c>
      <c r="K22" s="449">
        <v>2353.3720205703085</v>
      </c>
      <c r="L22" s="449">
        <v>13255.7</v>
      </c>
      <c r="M22" s="449">
        <v>1575</v>
      </c>
      <c r="N22" s="449">
        <v>1942.5</v>
      </c>
      <c r="O22" s="449">
        <v>1697.0997093961901</v>
      </c>
      <c r="P22" s="449">
        <v>10880.3</v>
      </c>
      <c r="Q22" s="449">
        <v>5985</v>
      </c>
      <c r="R22" s="449">
        <v>7350</v>
      </c>
      <c r="S22" s="449">
        <v>6776.7093374091864</v>
      </c>
      <c r="T22" s="449">
        <v>2894.3</v>
      </c>
      <c r="U22" s="449">
        <v>5040</v>
      </c>
      <c r="V22" s="449">
        <v>5880</v>
      </c>
      <c r="W22" s="449">
        <v>5331.6080146171862</v>
      </c>
      <c r="X22" s="453">
        <v>8803</v>
      </c>
      <c r="Z22" s="6"/>
    </row>
    <row r="23" spans="1:26" ht="10.5" customHeight="1" x14ac:dyDescent="0.15">
      <c r="A23" s="6"/>
      <c r="B23" s="46"/>
      <c r="C23" s="6">
        <v>10</v>
      </c>
      <c r="D23" s="22"/>
      <c r="E23" s="449">
        <v>2835</v>
      </c>
      <c r="F23" s="449">
        <v>3675</v>
      </c>
      <c r="G23" s="449">
        <v>2994.937869997284</v>
      </c>
      <c r="H23" s="449">
        <v>14218</v>
      </c>
      <c r="I23" s="449">
        <v>2310</v>
      </c>
      <c r="J23" s="449">
        <v>2940</v>
      </c>
      <c r="K23" s="449">
        <v>2474.6922589548417</v>
      </c>
      <c r="L23" s="449">
        <v>15191</v>
      </c>
      <c r="M23" s="449">
        <v>1575</v>
      </c>
      <c r="N23" s="449">
        <v>1890</v>
      </c>
      <c r="O23" s="449">
        <v>1681.2355755841925</v>
      </c>
      <c r="P23" s="449">
        <v>13638</v>
      </c>
      <c r="Q23" s="449">
        <v>6300</v>
      </c>
      <c r="R23" s="449">
        <v>8295</v>
      </c>
      <c r="S23" s="449">
        <v>6896.0833824975398</v>
      </c>
      <c r="T23" s="449">
        <v>3359</v>
      </c>
      <c r="U23" s="449">
        <v>5155.5</v>
      </c>
      <c r="V23" s="449">
        <v>6019.6500000000005</v>
      </c>
      <c r="W23" s="449">
        <v>5351.4256311542149</v>
      </c>
      <c r="X23" s="453">
        <v>7898.6</v>
      </c>
      <c r="Z23" s="6"/>
    </row>
    <row r="24" spans="1:26" ht="10.5" customHeight="1" x14ac:dyDescent="0.15">
      <c r="A24" s="6"/>
      <c r="B24" s="46"/>
      <c r="C24" s="6">
        <v>11</v>
      </c>
      <c r="D24" s="22"/>
      <c r="E24" s="449">
        <v>2835</v>
      </c>
      <c r="F24" s="449">
        <v>3675</v>
      </c>
      <c r="G24" s="449">
        <v>3059.601021145324</v>
      </c>
      <c r="H24" s="449">
        <v>16180.9</v>
      </c>
      <c r="I24" s="449">
        <v>2415</v>
      </c>
      <c r="J24" s="449">
        <v>3087</v>
      </c>
      <c r="K24" s="449">
        <v>2552.2907663626966</v>
      </c>
      <c r="L24" s="449">
        <v>14149.9</v>
      </c>
      <c r="M24" s="449">
        <v>1575</v>
      </c>
      <c r="N24" s="449">
        <v>1785</v>
      </c>
      <c r="O24" s="449">
        <v>1667.1488435179901</v>
      </c>
      <c r="P24" s="449">
        <v>11500.2</v>
      </c>
      <c r="Q24" s="449">
        <v>6825</v>
      </c>
      <c r="R24" s="449">
        <v>8400</v>
      </c>
      <c r="S24" s="449">
        <v>7194.7108942839504</v>
      </c>
      <c r="T24" s="449">
        <v>3524.7</v>
      </c>
      <c r="U24" s="449">
        <v>5250</v>
      </c>
      <c r="V24" s="449">
        <v>6300</v>
      </c>
      <c r="W24" s="449">
        <v>5476.4796860109345</v>
      </c>
      <c r="X24" s="453">
        <v>8975.7000000000007</v>
      </c>
      <c r="Z24" s="6"/>
    </row>
    <row r="25" spans="1:26" ht="10.5" customHeight="1" x14ac:dyDescent="0.15">
      <c r="A25" s="6"/>
      <c r="B25" s="48"/>
      <c r="C25" s="9">
        <v>12</v>
      </c>
      <c r="D25" s="13"/>
      <c r="E25" s="451">
        <v>3045</v>
      </c>
      <c r="F25" s="451">
        <v>4200</v>
      </c>
      <c r="G25" s="451">
        <v>3553.4172146668966</v>
      </c>
      <c r="H25" s="451">
        <v>37724.699999999997</v>
      </c>
      <c r="I25" s="451">
        <v>2310</v>
      </c>
      <c r="J25" s="451">
        <v>2940</v>
      </c>
      <c r="K25" s="451">
        <v>2544.6796353608361</v>
      </c>
      <c r="L25" s="451">
        <v>37874.699999999997</v>
      </c>
      <c r="M25" s="451">
        <v>1575</v>
      </c>
      <c r="N25" s="451">
        <v>1785</v>
      </c>
      <c r="O25" s="451">
        <v>1656.876136363637</v>
      </c>
      <c r="P25" s="451">
        <v>16115.1</v>
      </c>
      <c r="Q25" s="451">
        <v>6825</v>
      </c>
      <c r="R25" s="451">
        <v>8400</v>
      </c>
      <c r="S25" s="451">
        <v>7191.0345789856856</v>
      </c>
      <c r="T25" s="451">
        <v>8019.4</v>
      </c>
      <c r="U25" s="451">
        <v>5250</v>
      </c>
      <c r="V25" s="451">
        <v>6405</v>
      </c>
      <c r="W25" s="451">
        <v>5533.3322729118699</v>
      </c>
      <c r="X25" s="452">
        <v>21026.9</v>
      </c>
      <c r="Z25" s="6"/>
    </row>
    <row r="26" spans="1:26" ht="12" customHeight="1" x14ac:dyDescent="0.15">
      <c r="A26" s="22"/>
      <c r="B26" s="5"/>
      <c r="C26" s="454" t="s">
        <v>271</v>
      </c>
      <c r="D26" s="455"/>
      <c r="E26" s="456" t="s">
        <v>171</v>
      </c>
      <c r="F26" s="457"/>
      <c r="G26" s="457"/>
      <c r="H26" s="458"/>
      <c r="I26" s="456" t="s">
        <v>172</v>
      </c>
      <c r="J26" s="457"/>
      <c r="K26" s="457"/>
      <c r="L26" s="458"/>
      <c r="M26" s="456" t="s">
        <v>173</v>
      </c>
      <c r="N26" s="457"/>
      <c r="O26" s="457"/>
      <c r="P26" s="458"/>
      <c r="Q26" s="456" t="s">
        <v>174</v>
      </c>
      <c r="R26" s="457"/>
      <c r="S26" s="457"/>
      <c r="T26" s="458"/>
      <c r="U26" s="456" t="s">
        <v>177</v>
      </c>
      <c r="V26" s="457"/>
      <c r="W26" s="457"/>
      <c r="X26" s="458"/>
      <c r="Y26" s="6"/>
    </row>
    <row r="27" spans="1:26" ht="12" customHeight="1" x14ac:dyDescent="0.15">
      <c r="A27" s="22"/>
      <c r="B27" s="443" t="s">
        <v>274</v>
      </c>
      <c r="C27" s="444"/>
      <c r="D27" s="445"/>
      <c r="E27" s="75" t="s">
        <v>5</v>
      </c>
      <c r="F27" s="1" t="s">
        <v>6</v>
      </c>
      <c r="G27" s="76" t="s">
        <v>7</v>
      </c>
      <c r="H27" s="1" t="s">
        <v>8</v>
      </c>
      <c r="I27" s="75" t="s">
        <v>5</v>
      </c>
      <c r="J27" s="1" t="s">
        <v>6</v>
      </c>
      <c r="K27" s="76" t="s">
        <v>7</v>
      </c>
      <c r="L27" s="1" t="s">
        <v>8</v>
      </c>
      <c r="M27" s="75" t="s">
        <v>5</v>
      </c>
      <c r="N27" s="1" t="s">
        <v>6</v>
      </c>
      <c r="O27" s="76" t="s">
        <v>7</v>
      </c>
      <c r="P27" s="1" t="s">
        <v>8</v>
      </c>
      <c r="Q27" s="75" t="s">
        <v>5</v>
      </c>
      <c r="R27" s="1" t="s">
        <v>6</v>
      </c>
      <c r="S27" s="76" t="s">
        <v>7</v>
      </c>
      <c r="T27" s="1" t="s">
        <v>8</v>
      </c>
      <c r="U27" s="75" t="s">
        <v>5</v>
      </c>
      <c r="V27" s="1" t="s">
        <v>6</v>
      </c>
      <c r="W27" s="76" t="s">
        <v>7</v>
      </c>
      <c r="X27" s="1" t="s">
        <v>8</v>
      </c>
      <c r="Y27" s="6"/>
    </row>
    <row r="28" spans="1:26" x14ac:dyDescent="0.15">
      <c r="A28" s="22"/>
      <c r="B28" s="7"/>
      <c r="C28" s="9"/>
      <c r="D28" s="13"/>
      <c r="E28" s="77"/>
      <c r="F28" s="2"/>
      <c r="G28" s="3" t="s">
        <v>9</v>
      </c>
      <c r="H28" s="2"/>
      <c r="I28" s="77"/>
      <c r="J28" s="2"/>
      <c r="K28" s="3" t="s">
        <v>9</v>
      </c>
      <c r="L28" s="2"/>
      <c r="M28" s="77"/>
      <c r="N28" s="2"/>
      <c r="O28" s="3" t="s">
        <v>9</v>
      </c>
      <c r="P28" s="2"/>
      <c r="Q28" s="77"/>
      <c r="R28" s="2"/>
      <c r="S28" s="3" t="s">
        <v>9</v>
      </c>
      <c r="T28" s="2"/>
      <c r="U28" s="77"/>
      <c r="V28" s="2"/>
      <c r="W28" s="3" t="s">
        <v>9</v>
      </c>
      <c r="X28" s="2"/>
      <c r="Y28" s="6"/>
    </row>
    <row r="29" spans="1:26" ht="10.5" customHeight="1" x14ac:dyDescent="0.15">
      <c r="A29" s="22"/>
      <c r="B29" s="446" t="s">
        <v>42</v>
      </c>
      <c r="C29" s="6">
        <v>18</v>
      </c>
      <c r="D29" s="447" t="s">
        <v>66</v>
      </c>
      <c r="E29" s="459" t="s">
        <v>277</v>
      </c>
      <c r="F29" s="460" t="s">
        <v>277</v>
      </c>
      <c r="G29" s="461" t="s">
        <v>277</v>
      </c>
      <c r="H29" s="449">
        <v>1728</v>
      </c>
      <c r="I29" s="448">
        <v>1838</v>
      </c>
      <c r="J29" s="449">
        <v>2681</v>
      </c>
      <c r="K29" s="450">
        <v>2159</v>
      </c>
      <c r="L29" s="449">
        <v>250165</v>
      </c>
      <c r="M29" s="448">
        <v>2625</v>
      </c>
      <c r="N29" s="449">
        <v>3318</v>
      </c>
      <c r="O29" s="450">
        <v>2819</v>
      </c>
      <c r="P29" s="449">
        <v>31930</v>
      </c>
      <c r="Q29" s="448">
        <v>2831</v>
      </c>
      <c r="R29" s="449">
        <v>3318</v>
      </c>
      <c r="S29" s="450">
        <v>3004</v>
      </c>
      <c r="T29" s="449">
        <v>48058</v>
      </c>
      <c r="U29" s="448">
        <v>2783</v>
      </c>
      <c r="V29" s="449">
        <v>3318</v>
      </c>
      <c r="W29" s="450">
        <v>2965</v>
      </c>
      <c r="X29" s="449">
        <v>26686</v>
      </c>
      <c r="Y29" s="6"/>
    </row>
    <row r="30" spans="1:26" ht="11.1" customHeight="1" x14ac:dyDescent="0.15">
      <c r="A30" s="22"/>
      <c r="B30" s="46"/>
      <c r="C30" s="6">
        <v>19</v>
      </c>
      <c r="D30" s="22"/>
      <c r="E30" s="459" t="s">
        <v>277</v>
      </c>
      <c r="F30" s="460" t="s">
        <v>277</v>
      </c>
      <c r="G30" s="461" t="s">
        <v>277</v>
      </c>
      <c r="H30" s="449">
        <v>1405</v>
      </c>
      <c r="I30" s="448">
        <v>1680</v>
      </c>
      <c r="J30" s="449">
        <v>2415</v>
      </c>
      <c r="K30" s="450">
        <v>2074</v>
      </c>
      <c r="L30" s="449">
        <v>257990</v>
      </c>
      <c r="M30" s="448">
        <v>2573</v>
      </c>
      <c r="N30" s="449">
        <v>3045</v>
      </c>
      <c r="O30" s="450">
        <v>2747</v>
      </c>
      <c r="P30" s="449">
        <v>38057</v>
      </c>
      <c r="Q30" s="448">
        <v>2730</v>
      </c>
      <c r="R30" s="449">
        <v>3224</v>
      </c>
      <c r="S30" s="450">
        <v>2930</v>
      </c>
      <c r="T30" s="449">
        <v>48015</v>
      </c>
      <c r="U30" s="448">
        <v>2730</v>
      </c>
      <c r="V30" s="449">
        <v>3297</v>
      </c>
      <c r="W30" s="450">
        <v>2895</v>
      </c>
      <c r="X30" s="449">
        <v>40294</v>
      </c>
      <c r="Y30" s="6"/>
    </row>
    <row r="31" spans="1:26" ht="11.1" customHeight="1" x14ac:dyDescent="0.15">
      <c r="A31" s="22"/>
      <c r="B31" s="46"/>
      <c r="C31" s="6">
        <v>20</v>
      </c>
      <c r="D31" s="22"/>
      <c r="E31" s="459" t="s">
        <v>277</v>
      </c>
      <c r="F31" s="460" t="s">
        <v>277</v>
      </c>
      <c r="G31" s="461" t="s">
        <v>277</v>
      </c>
      <c r="H31" s="449">
        <v>369</v>
      </c>
      <c r="I31" s="448">
        <v>1470</v>
      </c>
      <c r="J31" s="449">
        <v>2360</v>
      </c>
      <c r="K31" s="450">
        <v>1973</v>
      </c>
      <c r="L31" s="449">
        <v>221000</v>
      </c>
      <c r="M31" s="448">
        <v>2468</v>
      </c>
      <c r="N31" s="449">
        <v>3150</v>
      </c>
      <c r="O31" s="450">
        <v>2788</v>
      </c>
      <c r="P31" s="449">
        <v>39140</v>
      </c>
      <c r="Q31" s="448">
        <v>2573</v>
      </c>
      <c r="R31" s="449">
        <v>3350</v>
      </c>
      <c r="S31" s="450">
        <v>2913</v>
      </c>
      <c r="T31" s="449">
        <v>46063</v>
      </c>
      <c r="U31" s="448">
        <v>2583</v>
      </c>
      <c r="V31" s="449">
        <v>3350</v>
      </c>
      <c r="W31" s="450">
        <v>2865</v>
      </c>
      <c r="X31" s="449">
        <v>43385</v>
      </c>
      <c r="Y31" s="6"/>
    </row>
    <row r="32" spans="1:26" ht="11.1" customHeight="1" x14ac:dyDescent="0.15">
      <c r="A32" s="22"/>
      <c r="B32" s="46"/>
      <c r="C32" s="6">
        <v>21</v>
      </c>
      <c r="D32" s="22"/>
      <c r="E32" s="459" t="s">
        <v>277</v>
      </c>
      <c r="F32" s="460" t="s">
        <v>277</v>
      </c>
      <c r="G32" s="461" t="s">
        <v>277</v>
      </c>
      <c r="H32" s="449">
        <v>227</v>
      </c>
      <c r="I32" s="448">
        <v>1260</v>
      </c>
      <c r="J32" s="449">
        <v>2310</v>
      </c>
      <c r="K32" s="450">
        <v>1737</v>
      </c>
      <c r="L32" s="449">
        <v>260981</v>
      </c>
      <c r="M32" s="448">
        <v>2121</v>
      </c>
      <c r="N32" s="449">
        <v>3192</v>
      </c>
      <c r="O32" s="450">
        <v>2489</v>
      </c>
      <c r="P32" s="449">
        <v>38208</v>
      </c>
      <c r="Q32" s="448">
        <v>2451</v>
      </c>
      <c r="R32" s="449">
        <v>3255</v>
      </c>
      <c r="S32" s="450">
        <v>2809</v>
      </c>
      <c r="T32" s="449">
        <v>48413</v>
      </c>
      <c r="U32" s="448">
        <v>2415</v>
      </c>
      <c r="V32" s="449">
        <v>3234</v>
      </c>
      <c r="W32" s="450">
        <v>2755</v>
      </c>
      <c r="X32" s="449">
        <v>41722</v>
      </c>
      <c r="Y32" s="6"/>
    </row>
    <row r="33" spans="1:25" ht="11.1" customHeight="1" x14ac:dyDescent="0.15">
      <c r="A33" s="6"/>
      <c r="B33" s="48"/>
      <c r="C33" s="9">
        <v>22</v>
      </c>
      <c r="D33" s="13"/>
      <c r="E33" s="462" t="s">
        <v>277</v>
      </c>
      <c r="F33" s="462" t="s">
        <v>277</v>
      </c>
      <c r="G33" s="462" t="s">
        <v>277</v>
      </c>
      <c r="H33" s="451">
        <v>9057</v>
      </c>
      <c r="I33" s="451">
        <v>1365</v>
      </c>
      <c r="J33" s="451">
        <v>2108</v>
      </c>
      <c r="K33" s="451">
        <v>1685</v>
      </c>
      <c r="L33" s="451">
        <v>251415</v>
      </c>
      <c r="M33" s="451">
        <v>2100</v>
      </c>
      <c r="N33" s="451">
        <v>2940</v>
      </c>
      <c r="O33" s="451">
        <v>2430</v>
      </c>
      <c r="P33" s="451">
        <v>34617</v>
      </c>
      <c r="Q33" s="451">
        <v>2421</v>
      </c>
      <c r="R33" s="451">
        <v>3036</v>
      </c>
      <c r="S33" s="451">
        <v>2718</v>
      </c>
      <c r="T33" s="451">
        <v>45476</v>
      </c>
      <c r="U33" s="451">
        <v>2499</v>
      </c>
      <c r="V33" s="451">
        <v>3276</v>
      </c>
      <c r="W33" s="451">
        <v>2717</v>
      </c>
      <c r="X33" s="452">
        <v>41408</v>
      </c>
      <c r="Y33" s="6"/>
    </row>
    <row r="34" spans="1:25" ht="11.1" customHeight="1" x14ac:dyDescent="0.15">
      <c r="A34" s="6"/>
      <c r="B34" s="46"/>
      <c r="C34" s="6">
        <v>12</v>
      </c>
      <c r="D34" s="22"/>
      <c r="E34" s="460">
        <v>0</v>
      </c>
      <c r="F34" s="460">
        <v>0</v>
      </c>
      <c r="G34" s="460">
        <v>0</v>
      </c>
      <c r="H34" s="449">
        <v>0</v>
      </c>
      <c r="I34" s="449">
        <v>1365</v>
      </c>
      <c r="J34" s="449">
        <v>1680</v>
      </c>
      <c r="K34" s="449">
        <v>1542.473484155538</v>
      </c>
      <c r="L34" s="449">
        <v>29006.3</v>
      </c>
      <c r="M34" s="449">
        <v>2415</v>
      </c>
      <c r="N34" s="449">
        <v>2688</v>
      </c>
      <c r="O34" s="449">
        <v>2573.5783314977971</v>
      </c>
      <c r="P34" s="449">
        <v>6386.7</v>
      </c>
      <c r="Q34" s="449">
        <v>2467.5</v>
      </c>
      <c r="R34" s="449">
        <v>2775.15</v>
      </c>
      <c r="S34" s="449">
        <v>2625.3420059582918</v>
      </c>
      <c r="T34" s="449">
        <v>5032.2</v>
      </c>
      <c r="U34" s="449">
        <v>2499</v>
      </c>
      <c r="V34" s="449">
        <v>2866.5</v>
      </c>
      <c r="W34" s="449">
        <v>2699.9426382660695</v>
      </c>
      <c r="X34" s="463">
        <v>5322</v>
      </c>
      <c r="Y34" s="6"/>
    </row>
    <row r="35" spans="1:25" ht="11.1" customHeight="1" x14ac:dyDescent="0.15">
      <c r="A35" s="6"/>
      <c r="B35" s="46" t="s">
        <v>275</v>
      </c>
      <c r="C35" s="6">
        <v>1</v>
      </c>
      <c r="D35" s="22" t="s">
        <v>276</v>
      </c>
      <c r="E35" s="460">
        <v>0</v>
      </c>
      <c r="F35" s="460">
        <v>0</v>
      </c>
      <c r="G35" s="460">
        <v>0</v>
      </c>
      <c r="H35" s="449">
        <v>4275.6000000000004</v>
      </c>
      <c r="I35" s="449">
        <v>1365</v>
      </c>
      <c r="J35" s="449">
        <v>1680</v>
      </c>
      <c r="K35" s="449">
        <v>1527.9433844346729</v>
      </c>
      <c r="L35" s="449">
        <v>23646.799999999999</v>
      </c>
      <c r="M35" s="449">
        <v>2413.9500000000003</v>
      </c>
      <c r="N35" s="449">
        <v>2730</v>
      </c>
      <c r="O35" s="449">
        <v>2494.9533158813265</v>
      </c>
      <c r="P35" s="449">
        <v>3051.5</v>
      </c>
      <c r="Q35" s="449">
        <v>2415</v>
      </c>
      <c r="R35" s="449">
        <v>2940</v>
      </c>
      <c r="S35" s="449">
        <v>2662.4523776514625</v>
      </c>
      <c r="T35" s="449">
        <v>3412.8</v>
      </c>
      <c r="U35" s="449">
        <v>2415</v>
      </c>
      <c r="V35" s="449">
        <v>2883.3</v>
      </c>
      <c r="W35" s="449">
        <v>2681.2781313724281</v>
      </c>
      <c r="X35" s="464">
        <v>3388.7</v>
      </c>
      <c r="Y35" s="6"/>
    </row>
    <row r="36" spans="1:25" ht="11.1" customHeight="1" x14ac:dyDescent="0.15">
      <c r="A36" s="6"/>
      <c r="B36" s="46"/>
      <c r="C36" s="6">
        <v>2</v>
      </c>
      <c r="D36" s="22"/>
      <c r="E36" s="460">
        <v>0</v>
      </c>
      <c r="F36" s="460">
        <v>0</v>
      </c>
      <c r="G36" s="460">
        <v>0</v>
      </c>
      <c r="H36" s="453">
        <v>0</v>
      </c>
      <c r="I36" s="449">
        <v>1575</v>
      </c>
      <c r="J36" s="449">
        <v>1785</v>
      </c>
      <c r="K36" s="449">
        <v>1679.6912244852631</v>
      </c>
      <c r="L36" s="449">
        <v>16989.400000000001</v>
      </c>
      <c r="M36" s="449">
        <v>2441.25</v>
      </c>
      <c r="N36" s="449">
        <v>2680.65</v>
      </c>
      <c r="O36" s="449">
        <v>2540.695264765784</v>
      </c>
      <c r="P36" s="449">
        <v>2398.4</v>
      </c>
      <c r="Q36" s="449">
        <v>2467.5</v>
      </c>
      <c r="R36" s="449">
        <v>2910.6</v>
      </c>
      <c r="S36" s="449">
        <v>2684.3987724903309</v>
      </c>
      <c r="T36" s="449">
        <v>2955.3</v>
      </c>
      <c r="U36" s="449">
        <v>2440.2000000000003</v>
      </c>
      <c r="V36" s="449">
        <v>2903.25</v>
      </c>
      <c r="W36" s="449">
        <v>2641.2655849701109</v>
      </c>
      <c r="X36" s="464">
        <v>2821</v>
      </c>
      <c r="Y36" s="6"/>
    </row>
    <row r="37" spans="1:25" ht="11.1" customHeight="1" x14ac:dyDescent="0.15">
      <c r="A37" s="6"/>
      <c r="B37" s="46"/>
      <c r="C37" s="6">
        <v>3</v>
      </c>
      <c r="D37" s="22"/>
      <c r="E37" s="460">
        <v>0</v>
      </c>
      <c r="F37" s="460">
        <v>0</v>
      </c>
      <c r="G37" s="460">
        <v>0</v>
      </c>
      <c r="H37" s="449">
        <v>50.5</v>
      </c>
      <c r="I37" s="449">
        <v>1680</v>
      </c>
      <c r="J37" s="449">
        <v>1890</v>
      </c>
      <c r="K37" s="449">
        <v>1773.2767975480454</v>
      </c>
      <c r="L37" s="449">
        <v>22779.1</v>
      </c>
      <c r="M37" s="449">
        <v>2524.2000000000003</v>
      </c>
      <c r="N37" s="449">
        <v>2730</v>
      </c>
      <c r="O37" s="449">
        <v>2564.7051166965889</v>
      </c>
      <c r="P37" s="449">
        <v>3033.3</v>
      </c>
      <c r="Q37" s="449">
        <v>2520</v>
      </c>
      <c r="R37" s="449">
        <v>2900.1</v>
      </c>
      <c r="S37" s="449">
        <v>2692.9396180675808</v>
      </c>
      <c r="T37" s="449">
        <v>3456.6</v>
      </c>
      <c r="U37" s="449">
        <v>2520</v>
      </c>
      <c r="V37" s="449">
        <v>2940</v>
      </c>
      <c r="W37" s="449">
        <v>2656.8705392545598</v>
      </c>
      <c r="X37" s="463">
        <v>3543.3</v>
      </c>
      <c r="Y37" s="6"/>
    </row>
    <row r="38" spans="1:25" ht="11.1" customHeight="1" x14ac:dyDescent="0.15">
      <c r="A38" s="6"/>
      <c r="B38" s="46"/>
      <c r="C38" s="6">
        <v>4</v>
      </c>
      <c r="D38" s="22"/>
      <c r="E38" s="460">
        <v>0</v>
      </c>
      <c r="F38" s="460">
        <v>0</v>
      </c>
      <c r="G38" s="460">
        <v>0</v>
      </c>
      <c r="H38" s="449">
        <v>54.2</v>
      </c>
      <c r="I38" s="449">
        <v>1785</v>
      </c>
      <c r="J38" s="449">
        <v>1995</v>
      </c>
      <c r="K38" s="449">
        <v>1873.3208744990677</v>
      </c>
      <c r="L38" s="449">
        <v>24116.1</v>
      </c>
      <c r="M38" s="449">
        <v>0</v>
      </c>
      <c r="N38" s="449">
        <v>0</v>
      </c>
      <c r="O38" s="449">
        <v>0</v>
      </c>
      <c r="P38" s="449">
        <v>2532.4</v>
      </c>
      <c r="Q38" s="449">
        <v>2520</v>
      </c>
      <c r="R38" s="449">
        <v>2903.25</v>
      </c>
      <c r="S38" s="449">
        <v>2738.6039589860438</v>
      </c>
      <c r="T38" s="449">
        <v>2865.8</v>
      </c>
      <c r="U38" s="449">
        <v>2520</v>
      </c>
      <c r="V38" s="449">
        <v>3087</v>
      </c>
      <c r="W38" s="449">
        <v>2733.8265765765768</v>
      </c>
      <c r="X38" s="464">
        <v>3381.1</v>
      </c>
      <c r="Y38" s="6"/>
    </row>
    <row r="39" spans="1:25" ht="11.1" customHeight="1" x14ac:dyDescent="0.15">
      <c r="A39" s="6"/>
      <c r="B39" s="46"/>
      <c r="C39" s="6">
        <v>5</v>
      </c>
      <c r="D39" s="22"/>
      <c r="E39" s="460">
        <v>0</v>
      </c>
      <c r="F39" s="460">
        <v>0</v>
      </c>
      <c r="G39" s="460">
        <v>0</v>
      </c>
      <c r="H39" s="449">
        <v>0</v>
      </c>
      <c r="I39" s="449">
        <v>1797.6000000000001</v>
      </c>
      <c r="J39" s="449">
        <v>1995</v>
      </c>
      <c r="K39" s="449">
        <v>1877.1287768621751</v>
      </c>
      <c r="L39" s="449">
        <v>25414.5</v>
      </c>
      <c r="M39" s="449">
        <v>2415</v>
      </c>
      <c r="N39" s="449">
        <v>2614.5</v>
      </c>
      <c r="O39" s="449">
        <v>2544.0500141282846</v>
      </c>
      <c r="P39" s="449">
        <v>3133.7</v>
      </c>
      <c r="Q39" s="449">
        <v>2529.4500000000003</v>
      </c>
      <c r="R39" s="449">
        <v>2940</v>
      </c>
      <c r="S39" s="449">
        <v>2730.5801958147749</v>
      </c>
      <c r="T39" s="449">
        <v>3325.7</v>
      </c>
      <c r="U39" s="449">
        <v>2526.3000000000002</v>
      </c>
      <c r="V39" s="449">
        <v>3097.5</v>
      </c>
      <c r="W39" s="449">
        <v>2686.4623231773658</v>
      </c>
      <c r="X39" s="463">
        <v>3263.3</v>
      </c>
      <c r="Y39" s="6"/>
    </row>
    <row r="40" spans="1:25" ht="11.1" customHeight="1" x14ac:dyDescent="0.15">
      <c r="A40" s="6"/>
      <c r="B40" s="46"/>
      <c r="C40" s="6">
        <v>6</v>
      </c>
      <c r="D40" s="22"/>
      <c r="E40" s="460">
        <v>0</v>
      </c>
      <c r="F40" s="460">
        <v>0</v>
      </c>
      <c r="G40" s="460">
        <v>0</v>
      </c>
      <c r="H40" s="449">
        <v>26.2</v>
      </c>
      <c r="I40" s="453">
        <v>1680</v>
      </c>
      <c r="J40" s="449">
        <v>1890</v>
      </c>
      <c r="K40" s="449">
        <v>1793.223842183311</v>
      </c>
      <c r="L40" s="449">
        <v>26043.9</v>
      </c>
      <c r="M40" s="449">
        <v>2302.65</v>
      </c>
      <c r="N40" s="449">
        <v>2656.5</v>
      </c>
      <c r="O40" s="449">
        <v>2463.5282542885971</v>
      </c>
      <c r="P40" s="449">
        <v>2202.1999999999998</v>
      </c>
      <c r="Q40" s="449">
        <v>2551.5</v>
      </c>
      <c r="R40" s="449">
        <v>2856</v>
      </c>
      <c r="S40" s="449">
        <v>2692.7514232112826</v>
      </c>
      <c r="T40" s="449">
        <v>2379.6999999999998</v>
      </c>
      <c r="U40" s="449">
        <v>2513.7000000000003</v>
      </c>
      <c r="V40" s="449">
        <v>2835</v>
      </c>
      <c r="W40" s="449">
        <v>2653.0467374810323</v>
      </c>
      <c r="X40" s="463">
        <v>2697.6</v>
      </c>
      <c r="Y40" s="6"/>
    </row>
    <row r="41" spans="1:25" ht="11.1" customHeight="1" x14ac:dyDescent="0.15">
      <c r="A41" s="6"/>
      <c r="B41" s="46"/>
      <c r="C41" s="6">
        <v>7</v>
      </c>
      <c r="D41" s="22"/>
      <c r="E41" s="460">
        <v>0</v>
      </c>
      <c r="F41" s="460">
        <v>0</v>
      </c>
      <c r="G41" s="465">
        <v>0</v>
      </c>
      <c r="H41" s="449">
        <v>0</v>
      </c>
      <c r="I41" s="449">
        <v>1680</v>
      </c>
      <c r="J41" s="449">
        <v>1890</v>
      </c>
      <c r="K41" s="449">
        <v>1781.0647416737829</v>
      </c>
      <c r="L41" s="449">
        <v>28454.2</v>
      </c>
      <c r="M41" s="449">
        <v>2257.5</v>
      </c>
      <c r="N41" s="449">
        <v>2656.5</v>
      </c>
      <c r="O41" s="449">
        <v>2447.7299920760688</v>
      </c>
      <c r="P41" s="449">
        <v>2304.6999999999998</v>
      </c>
      <c r="Q41" s="453">
        <v>2415</v>
      </c>
      <c r="R41" s="449">
        <v>2831.85</v>
      </c>
      <c r="S41" s="449">
        <v>2698.7874024942789</v>
      </c>
      <c r="T41" s="449">
        <v>2348.4</v>
      </c>
      <c r="U41" s="449">
        <v>2518.9500000000003</v>
      </c>
      <c r="V41" s="449">
        <v>2673.3</v>
      </c>
      <c r="W41" s="449">
        <v>2619.6668832703217</v>
      </c>
      <c r="X41" s="464">
        <v>2613</v>
      </c>
      <c r="Y41" s="6"/>
    </row>
    <row r="42" spans="1:25" ht="11.1" customHeight="1" x14ac:dyDescent="0.15">
      <c r="A42" s="6"/>
      <c r="B42" s="46"/>
      <c r="C42" s="6">
        <v>8</v>
      </c>
      <c r="D42" s="22"/>
      <c r="E42" s="460">
        <v>0</v>
      </c>
      <c r="F42" s="460">
        <v>0</v>
      </c>
      <c r="G42" s="460">
        <v>0</v>
      </c>
      <c r="H42" s="449">
        <v>0</v>
      </c>
      <c r="I42" s="449">
        <v>1627.5</v>
      </c>
      <c r="J42" s="449">
        <v>1942.5</v>
      </c>
      <c r="K42" s="449">
        <v>1781.6489182077337</v>
      </c>
      <c r="L42" s="449">
        <v>30505.8</v>
      </c>
      <c r="M42" s="449">
        <v>2205</v>
      </c>
      <c r="N42" s="449">
        <v>2625</v>
      </c>
      <c r="O42" s="449">
        <v>2318.0691558827011</v>
      </c>
      <c r="P42" s="449">
        <v>2947.1</v>
      </c>
      <c r="Q42" s="449">
        <v>2412.9</v>
      </c>
      <c r="R42" s="449">
        <v>2803.5</v>
      </c>
      <c r="S42" s="449">
        <v>2703.2585557732336</v>
      </c>
      <c r="T42" s="449">
        <v>3830.8</v>
      </c>
      <c r="U42" s="449">
        <v>2528.4</v>
      </c>
      <c r="V42" s="449">
        <v>2730</v>
      </c>
      <c r="W42" s="449">
        <v>2609.6653293918921</v>
      </c>
      <c r="X42" s="464">
        <v>3812.1</v>
      </c>
      <c r="Y42" s="6"/>
    </row>
    <row r="43" spans="1:25" ht="11.1" customHeight="1" x14ac:dyDescent="0.15">
      <c r="A43" s="6"/>
      <c r="B43" s="46"/>
      <c r="C43" s="6">
        <v>9</v>
      </c>
      <c r="D43" s="22"/>
      <c r="E43" s="460">
        <v>0</v>
      </c>
      <c r="F43" s="460">
        <v>0</v>
      </c>
      <c r="G43" s="460">
        <v>0</v>
      </c>
      <c r="H43" s="449">
        <v>0</v>
      </c>
      <c r="I43" s="449">
        <v>1575</v>
      </c>
      <c r="J43" s="449">
        <v>1890</v>
      </c>
      <c r="K43" s="449">
        <v>1710.3481064483108</v>
      </c>
      <c r="L43" s="449">
        <v>21477.1</v>
      </c>
      <c r="M43" s="449">
        <v>2216.5500000000002</v>
      </c>
      <c r="N43" s="449">
        <v>2656.5</v>
      </c>
      <c r="O43" s="449">
        <v>2383.3097793423194</v>
      </c>
      <c r="P43" s="449">
        <v>2062.6</v>
      </c>
      <c r="Q43" s="449">
        <v>2415</v>
      </c>
      <c r="R43" s="449">
        <v>2829.75</v>
      </c>
      <c r="S43" s="449">
        <v>2713.4230285373769</v>
      </c>
      <c r="T43" s="449">
        <v>2225.3000000000002</v>
      </c>
      <c r="U43" s="449">
        <v>2527.35</v>
      </c>
      <c r="V43" s="449">
        <v>2839.2000000000003</v>
      </c>
      <c r="W43" s="449">
        <v>2651.481537444517</v>
      </c>
      <c r="X43" s="463">
        <v>2111.5</v>
      </c>
      <c r="Y43" s="6"/>
    </row>
    <row r="44" spans="1:25" ht="11.1" customHeight="1" x14ac:dyDescent="0.15">
      <c r="A44" s="6"/>
      <c r="B44" s="46"/>
      <c r="C44" s="6">
        <v>10</v>
      </c>
      <c r="D44" s="22"/>
      <c r="E44" s="460">
        <v>0</v>
      </c>
      <c r="F44" s="460">
        <v>0</v>
      </c>
      <c r="G44" s="460">
        <v>0</v>
      </c>
      <c r="H44" s="449">
        <v>30</v>
      </c>
      <c r="I44" s="449">
        <v>1575</v>
      </c>
      <c r="J44" s="449">
        <v>1890</v>
      </c>
      <c r="K44" s="449">
        <v>1709.9449761461487</v>
      </c>
      <c r="L44" s="449">
        <v>23396.3</v>
      </c>
      <c r="M44" s="449">
        <v>2320.5</v>
      </c>
      <c r="N44" s="449">
        <v>2656.5</v>
      </c>
      <c r="O44" s="449">
        <v>2455.4866501854149</v>
      </c>
      <c r="P44" s="449">
        <v>2720.1</v>
      </c>
      <c r="Q44" s="449">
        <v>2392.9500000000003</v>
      </c>
      <c r="R44" s="449">
        <v>2835</v>
      </c>
      <c r="S44" s="449">
        <v>2677.9940505813688</v>
      </c>
      <c r="T44" s="449">
        <v>2604.8000000000002</v>
      </c>
      <c r="U44" s="449">
        <v>2544.15</v>
      </c>
      <c r="V44" s="449">
        <v>2830.8</v>
      </c>
      <c r="W44" s="449">
        <v>2678.3677277716802</v>
      </c>
      <c r="X44" s="463">
        <v>2364.1999999999998</v>
      </c>
      <c r="Y44" s="6"/>
    </row>
    <row r="45" spans="1:25" ht="11.1" customHeight="1" x14ac:dyDescent="0.15">
      <c r="A45" s="6"/>
      <c r="B45" s="46"/>
      <c r="C45" s="6">
        <v>11</v>
      </c>
      <c r="D45" s="22"/>
      <c r="E45" s="460">
        <v>0</v>
      </c>
      <c r="F45" s="460">
        <v>0</v>
      </c>
      <c r="G45" s="460">
        <v>0</v>
      </c>
      <c r="H45" s="449">
        <v>200.7</v>
      </c>
      <c r="I45" s="449">
        <v>1470</v>
      </c>
      <c r="J45" s="449">
        <v>1785</v>
      </c>
      <c r="K45" s="449">
        <v>1605.0793532957996</v>
      </c>
      <c r="L45" s="449">
        <v>22791.1</v>
      </c>
      <c r="M45" s="449">
        <v>2205</v>
      </c>
      <c r="N45" s="449">
        <v>2845.5</v>
      </c>
      <c r="O45" s="449">
        <v>2388.3531175809067</v>
      </c>
      <c r="P45" s="449">
        <v>2236.3000000000002</v>
      </c>
      <c r="Q45" s="449">
        <v>2394</v>
      </c>
      <c r="R45" s="449">
        <v>2845.5</v>
      </c>
      <c r="S45" s="449">
        <v>2665.7306227598569</v>
      </c>
      <c r="T45" s="449">
        <v>1817.3</v>
      </c>
      <c r="U45" s="449">
        <v>2452.8000000000002</v>
      </c>
      <c r="V45" s="449">
        <v>2845.5</v>
      </c>
      <c r="W45" s="449">
        <v>2631.6302211302213</v>
      </c>
      <c r="X45" s="463">
        <v>1624.3</v>
      </c>
      <c r="Y45" s="6"/>
    </row>
    <row r="46" spans="1:25" ht="11.1" customHeight="1" x14ac:dyDescent="0.15">
      <c r="A46" s="6"/>
      <c r="B46" s="48"/>
      <c r="C46" s="9">
        <v>12</v>
      </c>
      <c r="D46" s="13"/>
      <c r="E46" s="462">
        <v>0</v>
      </c>
      <c r="F46" s="462">
        <v>0</v>
      </c>
      <c r="G46" s="462">
        <v>0</v>
      </c>
      <c r="H46" s="451">
        <v>152.9</v>
      </c>
      <c r="I46" s="451">
        <v>1260</v>
      </c>
      <c r="J46" s="451">
        <v>1785</v>
      </c>
      <c r="K46" s="451">
        <v>1537.7936679614052</v>
      </c>
      <c r="L46" s="451">
        <v>34619</v>
      </c>
      <c r="M46" s="451">
        <v>2205</v>
      </c>
      <c r="N46" s="451">
        <v>2929.5</v>
      </c>
      <c r="O46" s="451">
        <v>2617.0709109541413</v>
      </c>
      <c r="P46" s="451">
        <v>6753.6</v>
      </c>
      <c r="Q46" s="451">
        <v>2310</v>
      </c>
      <c r="R46" s="451">
        <v>2940</v>
      </c>
      <c r="S46" s="451">
        <v>2684.8122970046916</v>
      </c>
      <c r="T46" s="451">
        <v>3705.4</v>
      </c>
      <c r="U46" s="451">
        <v>2415</v>
      </c>
      <c r="V46" s="451">
        <v>2940</v>
      </c>
      <c r="W46" s="451">
        <v>2712.2160327883307</v>
      </c>
      <c r="X46" s="466">
        <v>3653.9</v>
      </c>
      <c r="Y46" s="6"/>
    </row>
    <row r="47" spans="1:25" ht="3.75" customHeight="1" x14ac:dyDescent="0.15">
      <c r="B47" s="31"/>
      <c r="C47" s="26"/>
      <c r="D47" s="31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5" x14ac:dyDescent="0.15">
      <c r="B48" s="19" t="s">
        <v>31</v>
      </c>
      <c r="C48" s="14" t="s">
        <v>175</v>
      </c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2:24" x14ac:dyDescent="0.15">
      <c r="B49" s="20" t="s">
        <v>29</v>
      </c>
      <c r="C49" s="14" t="s">
        <v>278</v>
      </c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2:24" x14ac:dyDescent="0.15">
      <c r="B50" s="20" t="s">
        <v>228</v>
      </c>
      <c r="C50" s="14" t="s">
        <v>35</v>
      </c>
    </row>
    <row r="51" spans="2:24" x14ac:dyDescent="0.15">
      <c r="B51" s="20"/>
    </row>
  </sheetData>
  <phoneticPr fontId="7"/>
  <pageMargins left="0.39370078740157483" right="0.39370078740157483" top="0.39370078740157483" bottom="0.39370078740157483" header="0" footer="0.19685039370078741"/>
  <pageSetup paperSize="9" firstPageNumber="28" orientation="landscape" useFirstPageNumber="1" r:id="rId1"/>
  <headerFooter alignWithMargins="0">
    <oddFooter>&amp;C-26-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="75" workbookViewId="0"/>
  </sheetViews>
  <sheetFormatPr defaultColWidth="7.5" defaultRowHeight="12" x14ac:dyDescent="0.15"/>
  <cols>
    <col min="1" max="1" width="1.625" style="14" customWidth="1"/>
    <col min="2" max="2" width="4.625" style="14" customWidth="1"/>
    <col min="3" max="4" width="2.875" style="14" customWidth="1"/>
    <col min="5" max="7" width="5.875" style="14" customWidth="1"/>
    <col min="8" max="8" width="7.875" style="14" customWidth="1"/>
    <col min="9" max="11" width="5.875" style="14" customWidth="1"/>
    <col min="12" max="12" width="7.875" style="14" customWidth="1"/>
    <col min="13" max="15" width="5.875" style="14" customWidth="1"/>
    <col min="16" max="16" width="8" style="14" customWidth="1"/>
    <col min="17" max="19" width="5.875" style="14" customWidth="1"/>
    <col min="20" max="20" width="8" style="14" customWidth="1"/>
    <col min="21" max="16384" width="7.5" style="14"/>
  </cols>
  <sheetData>
    <row r="1" spans="1:18" ht="15" customHeight="1" x14ac:dyDescent="0.15">
      <c r="B1" s="467"/>
      <c r="C1" s="468"/>
      <c r="D1" s="468"/>
    </row>
    <row r="2" spans="1:18" ht="12.75" customHeight="1" x14ac:dyDescent="0.15">
      <c r="B2" s="14" t="str">
        <f>近和41!B3&amp;"（つづき）"</f>
        <v>(1)和牛チルド「4」の品目別価格（つづき）</v>
      </c>
      <c r="C2" s="434"/>
      <c r="D2" s="434"/>
    </row>
    <row r="3" spans="1:18" ht="12.75" customHeight="1" x14ac:dyDescent="0.15">
      <c r="B3" s="6"/>
      <c r="C3" s="436"/>
      <c r="D3" s="436"/>
      <c r="E3" s="6"/>
      <c r="F3" s="6"/>
      <c r="G3" s="6"/>
      <c r="H3" s="6"/>
      <c r="I3" s="6"/>
      <c r="J3" s="6"/>
      <c r="P3" s="437" t="s">
        <v>10</v>
      </c>
    </row>
    <row r="4" spans="1:18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8" ht="12" customHeight="1" x14ac:dyDescent="0.15">
      <c r="A5" s="22"/>
      <c r="B5" s="89"/>
      <c r="C5" s="438" t="s">
        <v>271</v>
      </c>
      <c r="D5" s="439"/>
      <c r="E5" s="440" t="s">
        <v>178</v>
      </c>
      <c r="F5" s="441"/>
      <c r="G5" s="441"/>
      <c r="H5" s="442"/>
      <c r="I5" s="440" t="s">
        <v>279</v>
      </c>
      <c r="J5" s="441"/>
      <c r="K5" s="441"/>
      <c r="L5" s="442"/>
      <c r="M5" s="440" t="s">
        <v>280</v>
      </c>
      <c r="N5" s="441"/>
      <c r="O5" s="441"/>
      <c r="P5" s="442"/>
      <c r="R5" s="6"/>
    </row>
    <row r="6" spans="1:18" ht="12" customHeight="1" x14ac:dyDescent="0.15">
      <c r="A6" s="22"/>
      <c r="B6" s="443" t="s">
        <v>274</v>
      </c>
      <c r="C6" s="444"/>
      <c r="D6" s="445"/>
      <c r="E6" s="75" t="s">
        <v>5</v>
      </c>
      <c r="F6" s="1" t="s">
        <v>6</v>
      </c>
      <c r="G6" s="76" t="s">
        <v>7</v>
      </c>
      <c r="H6" s="1" t="s">
        <v>8</v>
      </c>
      <c r="I6" s="75" t="s">
        <v>5</v>
      </c>
      <c r="J6" s="1" t="s">
        <v>6</v>
      </c>
      <c r="K6" s="76" t="s">
        <v>7</v>
      </c>
      <c r="L6" s="1" t="s">
        <v>8</v>
      </c>
      <c r="M6" s="75" t="s">
        <v>5</v>
      </c>
      <c r="N6" s="1" t="s">
        <v>6</v>
      </c>
      <c r="O6" s="76" t="s">
        <v>7</v>
      </c>
      <c r="P6" s="1" t="s">
        <v>8</v>
      </c>
      <c r="R6" s="6"/>
    </row>
    <row r="7" spans="1:18" x14ac:dyDescent="0.15">
      <c r="A7" s="22"/>
      <c r="B7" s="7"/>
      <c r="C7" s="9"/>
      <c r="D7" s="13"/>
      <c r="E7" s="77"/>
      <c r="F7" s="2"/>
      <c r="G7" s="3" t="s">
        <v>9</v>
      </c>
      <c r="H7" s="2"/>
      <c r="I7" s="77"/>
      <c r="J7" s="2"/>
      <c r="K7" s="3" t="s">
        <v>9</v>
      </c>
      <c r="L7" s="2"/>
      <c r="M7" s="77"/>
      <c r="N7" s="2"/>
      <c r="O7" s="3" t="s">
        <v>9</v>
      </c>
      <c r="P7" s="2"/>
      <c r="R7" s="6"/>
    </row>
    <row r="8" spans="1:18" x14ac:dyDescent="0.15">
      <c r="A8" s="22"/>
      <c r="B8" s="446" t="s">
        <v>42</v>
      </c>
      <c r="C8" s="6">
        <v>18</v>
      </c>
      <c r="D8" s="447" t="s">
        <v>66</v>
      </c>
      <c r="E8" s="448">
        <v>2323</v>
      </c>
      <c r="F8" s="449">
        <v>3192</v>
      </c>
      <c r="G8" s="450">
        <v>2702</v>
      </c>
      <c r="H8" s="449">
        <v>30916</v>
      </c>
      <c r="I8" s="448">
        <v>1313</v>
      </c>
      <c r="J8" s="449">
        <v>1764</v>
      </c>
      <c r="K8" s="450">
        <v>1541</v>
      </c>
      <c r="L8" s="449">
        <v>70274</v>
      </c>
      <c r="M8" s="448">
        <v>2625</v>
      </c>
      <c r="N8" s="449">
        <v>3255</v>
      </c>
      <c r="O8" s="450">
        <v>2919</v>
      </c>
      <c r="P8" s="449">
        <v>432051</v>
      </c>
      <c r="R8" s="6"/>
    </row>
    <row r="9" spans="1:18" x14ac:dyDescent="0.15">
      <c r="A9" s="22"/>
      <c r="B9" s="46"/>
      <c r="C9" s="6">
        <v>19</v>
      </c>
      <c r="D9" s="22"/>
      <c r="E9" s="448">
        <v>2310</v>
      </c>
      <c r="F9" s="449">
        <v>3045</v>
      </c>
      <c r="G9" s="450">
        <v>2479</v>
      </c>
      <c r="H9" s="449">
        <v>40283</v>
      </c>
      <c r="I9" s="448">
        <v>1365</v>
      </c>
      <c r="J9" s="449">
        <v>1722</v>
      </c>
      <c r="K9" s="450">
        <v>1541</v>
      </c>
      <c r="L9" s="449">
        <v>77502</v>
      </c>
      <c r="M9" s="448">
        <v>2625</v>
      </c>
      <c r="N9" s="449">
        <v>3098</v>
      </c>
      <c r="O9" s="450">
        <v>2744</v>
      </c>
      <c r="P9" s="449">
        <v>444100</v>
      </c>
      <c r="R9" s="6"/>
    </row>
    <row r="10" spans="1:18" x14ac:dyDescent="0.15">
      <c r="A10" s="22"/>
      <c r="B10" s="46"/>
      <c r="C10" s="6">
        <v>20</v>
      </c>
      <c r="D10" s="22"/>
      <c r="E10" s="448">
        <v>2199</v>
      </c>
      <c r="F10" s="449">
        <v>2814</v>
      </c>
      <c r="G10" s="450">
        <v>2397</v>
      </c>
      <c r="H10" s="449">
        <v>37860</v>
      </c>
      <c r="I10" s="448">
        <v>1313</v>
      </c>
      <c r="J10" s="449">
        <v>1722</v>
      </c>
      <c r="K10" s="450">
        <v>1518</v>
      </c>
      <c r="L10" s="449">
        <v>80372</v>
      </c>
      <c r="M10" s="448">
        <v>2468</v>
      </c>
      <c r="N10" s="449">
        <v>3203</v>
      </c>
      <c r="O10" s="450">
        <v>2665</v>
      </c>
      <c r="P10" s="449">
        <v>439630</v>
      </c>
      <c r="R10" s="6"/>
    </row>
    <row r="11" spans="1:18" x14ac:dyDescent="0.15">
      <c r="A11" s="22"/>
      <c r="B11" s="46"/>
      <c r="C11" s="6">
        <v>21</v>
      </c>
      <c r="D11" s="22"/>
      <c r="E11" s="448">
        <v>1890</v>
      </c>
      <c r="F11" s="449">
        <v>2762</v>
      </c>
      <c r="G11" s="450">
        <v>2254</v>
      </c>
      <c r="H11" s="449">
        <v>39070</v>
      </c>
      <c r="I11" s="448">
        <v>1155</v>
      </c>
      <c r="J11" s="449">
        <v>1680</v>
      </c>
      <c r="K11" s="450">
        <v>1441</v>
      </c>
      <c r="L11" s="449">
        <v>75954</v>
      </c>
      <c r="M11" s="448">
        <v>2100</v>
      </c>
      <c r="N11" s="449">
        <v>3140</v>
      </c>
      <c r="O11" s="450">
        <v>2438</v>
      </c>
      <c r="P11" s="449">
        <v>465256</v>
      </c>
      <c r="R11" s="6"/>
    </row>
    <row r="12" spans="1:18" x14ac:dyDescent="0.15">
      <c r="A12" s="6"/>
      <c r="B12" s="48"/>
      <c r="C12" s="9">
        <v>22</v>
      </c>
      <c r="D12" s="13"/>
      <c r="E12" s="451">
        <v>1902</v>
      </c>
      <c r="F12" s="451">
        <v>2625</v>
      </c>
      <c r="G12" s="451">
        <v>2234</v>
      </c>
      <c r="H12" s="451">
        <v>36715</v>
      </c>
      <c r="I12" s="451">
        <v>1208</v>
      </c>
      <c r="J12" s="451">
        <v>1596</v>
      </c>
      <c r="K12" s="451">
        <v>1358</v>
      </c>
      <c r="L12" s="451">
        <v>86991</v>
      </c>
      <c r="M12" s="451">
        <v>2205</v>
      </c>
      <c r="N12" s="451">
        <v>2940</v>
      </c>
      <c r="O12" s="451">
        <v>2481</v>
      </c>
      <c r="P12" s="452">
        <v>504478</v>
      </c>
      <c r="R12" s="6"/>
    </row>
    <row r="13" spans="1:18" x14ac:dyDescent="0.15">
      <c r="A13" s="6"/>
      <c r="B13" s="46"/>
      <c r="C13" s="6">
        <v>12</v>
      </c>
      <c r="D13" s="22"/>
      <c r="E13" s="449">
        <v>2257.5</v>
      </c>
      <c r="F13" s="449">
        <v>2572.5</v>
      </c>
      <c r="G13" s="449">
        <v>2320.6520681265206</v>
      </c>
      <c r="H13" s="5">
        <v>6040.2</v>
      </c>
      <c r="I13" s="5">
        <v>1417.5</v>
      </c>
      <c r="J13" s="5">
        <v>1596</v>
      </c>
      <c r="K13" s="5">
        <v>1475.5782326878896</v>
      </c>
      <c r="L13" s="5">
        <v>13706.6</v>
      </c>
      <c r="M13" s="5">
        <v>2415</v>
      </c>
      <c r="N13" s="5">
        <v>2625</v>
      </c>
      <c r="O13" s="5">
        <v>2589.0108762932182</v>
      </c>
      <c r="P13" s="22">
        <v>62172.800000000003</v>
      </c>
    </row>
    <row r="14" spans="1:18" x14ac:dyDescent="0.15">
      <c r="A14" s="6"/>
      <c r="B14" s="46" t="s">
        <v>275</v>
      </c>
      <c r="C14" s="6">
        <v>1</v>
      </c>
      <c r="D14" s="22" t="s">
        <v>276</v>
      </c>
      <c r="E14" s="449">
        <v>2100</v>
      </c>
      <c r="F14" s="449">
        <v>2730</v>
      </c>
      <c r="G14" s="449">
        <v>2382.7547645825107</v>
      </c>
      <c r="H14" s="5">
        <v>4112.7</v>
      </c>
      <c r="I14" s="5">
        <v>1365</v>
      </c>
      <c r="J14" s="5">
        <v>1575</v>
      </c>
      <c r="K14" s="5">
        <v>1410.2155009451794</v>
      </c>
      <c r="L14" s="5">
        <v>16878.3</v>
      </c>
      <c r="M14" s="5">
        <v>2415</v>
      </c>
      <c r="N14" s="5">
        <v>2940</v>
      </c>
      <c r="O14" s="5">
        <v>2554.1742302645662</v>
      </c>
      <c r="P14" s="22">
        <v>51081.8</v>
      </c>
    </row>
    <row r="15" spans="1:18" x14ac:dyDescent="0.15">
      <c r="A15" s="6"/>
      <c r="B15" s="46"/>
      <c r="C15" s="6">
        <v>2</v>
      </c>
      <c r="D15" s="22"/>
      <c r="E15" s="449">
        <v>2100</v>
      </c>
      <c r="F15" s="449">
        <v>2415</v>
      </c>
      <c r="G15" s="449">
        <v>2217.0856715301161</v>
      </c>
      <c r="H15" s="5">
        <v>2776.6</v>
      </c>
      <c r="I15" s="5">
        <v>1365</v>
      </c>
      <c r="J15" s="5">
        <v>1575</v>
      </c>
      <c r="K15" s="5">
        <v>1421.8185344116191</v>
      </c>
      <c r="L15" s="5">
        <v>10533.6</v>
      </c>
      <c r="M15" s="5">
        <v>2415</v>
      </c>
      <c r="N15" s="5">
        <v>2730</v>
      </c>
      <c r="O15" s="5">
        <v>2624.1100558659218</v>
      </c>
      <c r="P15" s="22">
        <v>26971.3</v>
      </c>
    </row>
    <row r="16" spans="1:18" x14ac:dyDescent="0.15">
      <c r="A16" s="6"/>
      <c r="B16" s="46"/>
      <c r="C16" s="6">
        <v>3</v>
      </c>
      <c r="D16" s="22"/>
      <c r="E16" s="449">
        <v>2100</v>
      </c>
      <c r="F16" s="449">
        <v>2467.5</v>
      </c>
      <c r="G16" s="449">
        <v>2218.2349203373951</v>
      </c>
      <c r="H16" s="5">
        <v>3360.5</v>
      </c>
      <c r="I16" s="5">
        <v>1365</v>
      </c>
      <c r="J16" s="5">
        <v>1575</v>
      </c>
      <c r="K16" s="5">
        <v>1413.3094249402288</v>
      </c>
      <c r="L16" s="5">
        <v>8483</v>
      </c>
      <c r="M16" s="5">
        <v>2520</v>
      </c>
      <c r="N16" s="5">
        <v>2730</v>
      </c>
      <c r="O16" s="5">
        <v>2598.001441150001</v>
      </c>
      <c r="P16" s="22">
        <v>33289</v>
      </c>
    </row>
    <row r="17" spans="1:16" x14ac:dyDescent="0.15">
      <c r="A17" s="6"/>
      <c r="B17" s="46"/>
      <c r="C17" s="6">
        <v>4</v>
      </c>
      <c r="D17" s="22"/>
      <c r="E17" s="449">
        <v>0</v>
      </c>
      <c r="F17" s="449">
        <v>0</v>
      </c>
      <c r="G17" s="449">
        <v>0</v>
      </c>
      <c r="H17" s="5">
        <v>3013.9</v>
      </c>
      <c r="I17" s="5">
        <v>1365</v>
      </c>
      <c r="J17" s="5">
        <v>1543.5</v>
      </c>
      <c r="K17" s="5">
        <v>1413.3942639094048</v>
      </c>
      <c r="L17" s="5">
        <v>7113.9</v>
      </c>
      <c r="M17" s="5">
        <v>2520</v>
      </c>
      <c r="N17" s="5">
        <v>2730</v>
      </c>
      <c r="O17" s="5">
        <v>2568.5836191751023</v>
      </c>
      <c r="P17" s="22">
        <v>36140</v>
      </c>
    </row>
    <row r="18" spans="1:16" x14ac:dyDescent="0.15">
      <c r="A18" s="6"/>
      <c r="B18" s="46"/>
      <c r="C18" s="6">
        <v>5</v>
      </c>
      <c r="D18" s="22"/>
      <c r="E18" s="449">
        <v>2310</v>
      </c>
      <c r="F18" s="449">
        <v>2478</v>
      </c>
      <c r="G18" s="453">
        <v>2354.0034275921166</v>
      </c>
      <c r="H18" s="5">
        <v>2708</v>
      </c>
      <c r="I18" s="5">
        <v>1365</v>
      </c>
      <c r="J18" s="5">
        <v>1543.5</v>
      </c>
      <c r="K18" s="5">
        <v>1409.3049126121866</v>
      </c>
      <c r="L18" s="5">
        <v>8613.1</v>
      </c>
      <c r="M18" s="5">
        <v>2520</v>
      </c>
      <c r="N18" s="5">
        <v>2730</v>
      </c>
      <c r="O18" s="5">
        <v>2542.2277088098776</v>
      </c>
      <c r="P18" s="5">
        <v>8613.1</v>
      </c>
    </row>
    <row r="19" spans="1:16" x14ac:dyDescent="0.15">
      <c r="A19" s="6"/>
      <c r="B19" s="46"/>
      <c r="C19" s="6">
        <v>6</v>
      </c>
      <c r="D19" s="22"/>
      <c r="E19" s="449">
        <v>2215.5</v>
      </c>
      <c r="F19" s="449">
        <v>2614.5</v>
      </c>
      <c r="G19" s="449">
        <v>2319.7947610823257</v>
      </c>
      <c r="H19" s="5">
        <v>2529.5</v>
      </c>
      <c r="I19" s="5">
        <v>1365</v>
      </c>
      <c r="J19" s="5">
        <v>1543.5</v>
      </c>
      <c r="K19" s="5">
        <v>1439.3822205551392</v>
      </c>
      <c r="L19" s="5">
        <v>8294.7000000000007</v>
      </c>
      <c r="M19" s="5">
        <v>2310</v>
      </c>
      <c r="N19" s="5">
        <v>2730</v>
      </c>
      <c r="O19" s="5">
        <v>2431.331970270689</v>
      </c>
      <c r="P19" s="22">
        <v>33434.6</v>
      </c>
    </row>
    <row r="20" spans="1:16" x14ac:dyDescent="0.15">
      <c r="A20" s="6"/>
      <c r="B20" s="46"/>
      <c r="C20" s="6">
        <v>7</v>
      </c>
      <c r="D20" s="22"/>
      <c r="E20" s="449">
        <v>1995</v>
      </c>
      <c r="F20" s="449">
        <v>2478</v>
      </c>
      <c r="G20" s="449">
        <v>2107.7601917723478</v>
      </c>
      <c r="H20" s="5">
        <v>2287</v>
      </c>
      <c r="I20" s="5">
        <v>1260</v>
      </c>
      <c r="J20" s="5">
        <v>1575</v>
      </c>
      <c r="K20" s="5">
        <v>1330.7198086452456</v>
      </c>
      <c r="L20" s="5">
        <v>6872.1</v>
      </c>
      <c r="M20" s="5">
        <v>2310</v>
      </c>
      <c r="N20" s="5">
        <v>2730</v>
      </c>
      <c r="O20" s="5">
        <v>2389.9843642463875</v>
      </c>
      <c r="P20" s="22">
        <v>43511.8</v>
      </c>
    </row>
    <row r="21" spans="1:16" x14ac:dyDescent="0.15">
      <c r="A21" s="6"/>
      <c r="B21" s="46"/>
      <c r="C21" s="6">
        <v>8</v>
      </c>
      <c r="D21" s="22"/>
      <c r="E21" s="449">
        <v>2238.6</v>
      </c>
      <c r="F21" s="449">
        <v>2238.6</v>
      </c>
      <c r="G21" s="449">
        <v>2239.1280701754386</v>
      </c>
      <c r="H21" s="5">
        <v>2918.6</v>
      </c>
      <c r="I21" s="5">
        <v>1207.5</v>
      </c>
      <c r="J21" s="5">
        <v>1627.5</v>
      </c>
      <c r="K21" s="5">
        <v>1302.8408853985688</v>
      </c>
      <c r="L21" s="5">
        <v>6383.2</v>
      </c>
      <c r="M21" s="5">
        <v>2310</v>
      </c>
      <c r="N21" s="5">
        <v>2730</v>
      </c>
      <c r="O21" s="5">
        <v>2373.3699282736434</v>
      </c>
      <c r="P21" s="22">
        <v>49686.1</v>
      </c>
    </row>
    <row r="22" spans="1:16" x14ac:dyDescent="0.15">
      <c r="A22" s="6"/>
      <c r="B22" s="46"/>
      <c r="C22" s="6">
        <v>9</v>
      </c>
      <c r="D22" s="22"/>
      <c r="E22" s="449">
        <v>1992.9</v>
      </c>
      <c r="F22" s="449">
        <v>2233.35</v>
      </c>
      <c r="G22" s="449">
        <v>2064.9671446522289</v>
      </c>
      <c r="H22" s="5">
        <v>2550.4</v>
      </c>
      <c r="I22" s="5">
        <v>1260</v>
      </c>
      <c r="J22" s="5">
        <v>1627.5</v>
      </c>
      <c r="K22" s="5">
        <v>1327.9351745880929</v>
      </c>
      <c r="L22" s="5">
        <v>10147.6</v>
      </c>
      <c r="M22" s="5">
        <v>2310</v>
      </c>
      <c r="N22" s="5">
        <v>2730</v>
      </c>
      <c r="O22" s="5">
        <v>2445.8053480938652</v>
      </c>
      <c r="P22" s="22">
        <v>42161.599999999999</v>
      </c>
    </row>
    <row r="23" spans="1:16" x14ac:dyDescent="0.15">
      <c r="A23" s="6"/>
      <c r="B23" s="46"/>
      <c r="C23" s="6">
        <v>10</v>
      </c>
      <c r="D23" s="22"/>
      <c r="E23" s="449">
        <v>2000.25</v>
      </c>
      <c r="F23" s="449">
        <v>2383.5</v>
      </c>
      <c r="G23" s="449">
        <v>2106.1515988945916</v>
      </c>
      <c r="H23" s="5">
        <v>2965.5</v>
      </c>
      <c r="I23" s="5">
        <v>1312.5</v>
      </c>
      <c r="J23" s="5">
        <v>1543.5</v>
      </c>
      <c r="K23" s="5">
        <v>1349.9469574582656</v>
      </c>
      <c r="L23" s="5">
        <v>11598.2</v>
      </c>
      <c r="M23" s="5">
        <v>2310</v>
      </c>
      <c r="N23" s="5">
        <v>2730</v>
      </c>
      <c r="O23" s="5">
        <v>2435.3180492001552</v>
      </c>
      <c r="P23" s="22">
        <v>48335.6</v>
      </c>
    </row>
    <row r="24" spans="1:16" x14ac:dyDescent="0.15">
      <c r="A24" s="6"/>
      <c r="B24" s="46"/>
      <c r="C24" s="6">
        <v>11</v>
      </c>
      <c r="D24" s="22"/>
      <c r="E24" s="449">
        <v>2121</v>
      </c>
      <c r="F24" s="449">
        <v>2656.5</v>
      </c>
      <c r="G24" s="449">
        <v>2200.5469099032016</v>
      </c>
      <c r="H24" s="5">
        <v>2245.3000000000002</v>
      </c>
      <c r="I24" s="5">
        <v>1365</v>
      </c>
      <c r="J24" s="5">
        <v>1596</v>
      </c>
      <c r="K24" s="5">
        <v>1376.5701932618247</v>
      </c>
      <c r="L24" s="5">
        <v>12048.3</v>
      </c>
      <c r="M24" s="5">
        <v>2310</v>
      </c>
      <c r="N24" s="5">
        <v>2730</v>
      </c>
      <c r="O24" s="5">
        <v>2386.5551498196278</v>
      </c>
      <c r="P24" s="22">
        <v>40297.599999999999</v>
      </c>
    </row>
    <row r="25" spans="1:16" x14ac:dyDescent="0.15">
      <c r="A25" s="6"/>
      <c r="B25" s="48"/>
      <c r="C25" s="9">
        <v>12</v>
      </c>
      <c r="D25" s="13"/>
      <c r="E25" s="451">
        <v>2104.2000000000003</v>
      </c>
      <c r="F25" s="451">
        <v>2545.2000000000003</v>
      </c>
      <c r="G25" s="451">
        <v>2280.1658875091312</v>
      </c>
      <c r="H25" s="8">
        <v>7275.5</v>
      </c>
      <c r="I25" s="8">
        <v>1260</v>
      </c>
      <c r="J25" s="8">
        <v>1543.5</v>
      </c>
      <c r="K25" s="8">
        <v>1318.8259756097561</v>
      </c>
      <c r="L25" s="8">
        <v>11251.8</v>
      </c>
      <c r="M25" s="8">
        <v>2205</v>
      </c>
      <c r="N25" s="8">
        <v>2940</v>
      </c>
      <c r="O25" s="8">
        <v>2343.4708916761133</v>
      </c>
      <c r="P25" s="13">
        <v>65962.899999999994</v>
      </c>
    </row>
    <row r="48" ht="3.75" customHeight="1" x14ac:dyDescent="0.15"/>
    <row r="49" spans="2:2" x14ac:dyDescent="0.15">
      <c r="B49" s="15"/>
    </row>
    <row r="50" spans="2:2" x14ac:dyDescent="0.15">
      <c r="B50" s="15"/>
    </row>
    <row r="51" spans="2:2" x14ac:dyDescent="0.15">
      <c r="B51" s="15"/>
    </row>
    <row r="52" spans="2:2" x14ac:dyDescent="0.15">
      <c r="B52" s="15"/>
    </row>
  </sheetData>
  <phoneticPr fontId="7"/>
  <pageMargins left="0.39370078740157483" right="0.39370078740157483" top="0.39370078740157483" bottom="0.39370078740157483" header="0" footer="0.19685039370078741"/>
  <pageSetup paperSize="9" firstPageNumber="29" orientation="landscape" useFirstPageNumber="1" r:id="rId1"/>
  <headerFooter alignWithMargins="0">
    <oddFooter>&amp;C-27-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3"/>
  <sheetViews>
    <sheetView zoomScale="75" zoomScaleNormal="75" workbookViewId="0"/>
  </sheetViews>
  <sheetFormatPr defaultColWidth="7.5" defaultRowHeight="12" x14ac:dyDescent="0.15"/>
  <cols>
    <col min="1" max="1" width="0.75" style="14" customWidth="1"/>
    <col min="2" max="2" width="5.5" style="14" customWidth="1"/>
    <col min="3" max="3" width="2.875" style="14" customWidth="1"/>
    <col min="4" max="4" width="5.375" style="14" customWidth="1"/>
    <col min="5" max="7" width="5.875" style="14" customWidth="1"/>
    <col min="8" max="8" width="7.625" style="14" customWidth="1"/>
    <col min="9" max="11" width="5.875" style="14" customWidth="1"/>
    <col min="12" max="12" width="7.75" style="14" customWidth="1"/>
    <col min="13" max="15" width="5.875" style="14" customWidth="1"/>
    <col min="16" max="16" width="7.5" style="14" customWidth="1"/>
    <col min="17" max="19" width="5.875" style="14" customWidth="1"/>
    <col min="20" max="20" width="7.75" style="14" customWidth="1"/>
    <col min="21" max="23" width="5.875" style="14" customWidth="1"/>
    <col min="24" max="24" width="7.625" style="14" customWidth="1"/>
    <col min="25" max="16384" width="7.5" style="14"/>
  </cols>
  <sheetData>
    <row r="1" spans="2:26" ht="15" customHeight="1" x14ac:dyDescent="0.15">
      <c r="B1" s="468"/>
      <c r="C1" s="468"/>
      <c r="D1" s="468"/>
    </row>
    <row r="2" spans="2:26" ht="12.75" customHeight="1" x14ac:dyDescent="0.15">
      <c r="B2" s="14" t="s">
        <v>281</v>
      </c>
      <c r="C2" s="434"/>
      <c r="D2" s="434"/>
    </row>
    <row r="3" spans="2:26" ht="12.75" customHeight="1" x14ac:dyDescent="0.15">
      <c r="B3" s="434"/>
      <c r="C3" s="434"/>
      <c r="D3" s="434"/>
      <c r="X3" s="15" t="s">
        <v>10</v>
      </c>
    </row>
    <row r="4" spans="2:26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2:26" ht="13.5" customHeight="1" x14ac:dyDescent="0.15">
      <c r="B5" s="12"/>
      <c r="C5" s="440" t="s">
        <v>271</v>
      </c>
      <c r="D5" s="439"/>
      <c r="E5" s="469" t="s">
        <v>282</v>
      </c>
      <c r="F5" s="470"/>
      <c r="G5" s="470"/>
      <c r="H5" s="471"/>
      <c r="I5" s="469" t="s">
        <v>283</v>
      </c>
      <c r="J5" s="470"/>
      <c r="K5" s="470"/>
      <c r="L5" s="471"/>
      <c r="M5" s="469" t="s">
        <v>284</v>
      </c>
      <c r="N5" s="470"/>
      <c r="O5" s="470"/>
      <c r="P5" s="471"/>
      <c r="Q5" s="469" t="s">
        <v>285</v>
      </c>
      <c r="R5" s="470"/>
      <c r="S5" s="470"/>
      <c r="T5" s="471"/>
      <c r="U5" s="469" t="s">
        <v>11</v>
      </c>
      <c r="V5" s="470"/>
      <c r="W5" s="470"/>
      <c r="X5" s="471"/>
    </row>
    <row r="6" spans="2:26" ht="13.5" customHeight="1" x14ac:dyDescent="0.15">
      <c r="B6" s="443" t="s">
        <v>286</v>
      </c>
      <c r="C6" s="472"/>
      <c r="D6" s="473"/>
      <c r="E6" s="474" t="s">
        <v>287</v>
      </c>
      <c r="F6" s="474" t="s">
        <v>206</v>
      </c>
      <c r="G6" s="474" t="s">
        <v>288</v>
      </c>
      <c r="H6" s="474" t="s">
        <v>8</v>
      </c>
      <c r="I6" s="474" t="s">
        <v>287</v>
      </c>
      <c r="J6" s="474" t="s">
        <v>206</v>
      </c>
      <c r="K6" s="474" t="s">
        <v>288</v>
      </c>
      <c r="L6" s="474" t="s">
        <v>8</v>
      </c>
      <c r="M6" s="474" t="s">
        <v>287</v>
      </c>
      <c r="N6" s="474" t="s">
        <v>206</v>
      </c>
      <c r="O6" s="474" t="s">
        <v>288</v>
      </c>
      <c r="P6" s="474" t="s">
        <v>8</v>
      </c>
      <c r="Q6" s="474" t="s">
        <v>287</v>
      </c>
      <c r="R6" s="474" t="s">
        <v>206</v>
      </c>
      <c r="S6" s="474" t="s">
        <v>288</v>
      </c>
      <c r="T6" s="474" t="s">
        <v>8</v>
      </c>
      <c r="U6" s="474" t="s">
        <v>287</v>
      </c>
      <c r="V6" s="474" t="s">
        <v>206</v>
      </c>
      <c r="W6" s="474" t="s">
        <v>288</v>
      </c>
      <c r="X6" s="474" t="s">
        <v>8</v>
      </c>
      <c r="Z6" s="6"/>
    </row>
    <row r="7" spans="2:26" ht="13.5" customHeight="1" x14ac:dyDescent="0.15">
      <c r="B7" s="7"/>
      <c r="C7" s="9"/>
      <c r="D7" s="9"/>
      <c r="E7" s="475"/>
      <c r="F7" s="475"/>
      <c r="G7" s="475" t="s">
        <v>289</v>
      </c>
      <c r="H7" s="475"/>
      <c r="I7" s="475"/>
      <c r="J7" s="475"/>
      <c r="K7" s="475" t="s">
        <v>289</v>
      </c>
      <c r="L7" s="475"/>
      <c r="M7" s="475"/>
      <c r="N7" s="475"/>
      <c r="O7" s="475" t="s">
        <v>289</v>
      </c>
      <c r="P7" s="475"/>
      <c r="Q7" s="475"/>
      <c r="R7" s="475"/>
      <c r="S7" s="475" t="s">
        <v>289</v>
      </c>
      <c r="T7" s="475"/>
      <c r="U7" s="475"/>
      <c r="V7" s="475"/>
      <c r="W7" s="475" t="s">
        <v>289</v>
      </c>
      <c r="X7" s="475"/>
      <c r="Z7" s="6"/>
    </row>
    <row r="8" spans="2:26" ht="13.5" customHeight="1" x14ac:dyDescent="0.15">
      <c r="B8" s="46"/>
      <c r="C8" s="435">
        <v>18</v>
      </c>
      <c r="E8" s="449">
        <v>2940</v>
      </c>
      <c r="F8" s="449">
        <v>4410</v>
      </c>
      <c r="G8" s="449">
        <v>3522</v>
      </c>
      <c r="H8" s="449">
        <v>513300</v>
      </c>
      <c r="I8" s="449">
        <v>2100</v>
      </c>
      <c r="J8" s="449">
        <v>3150</v>
      </c>
      <c r="K8" s="449">
        <v>2662</v>
      </c>
      <c r="L8" s="449">
        <v>457923</v>
      </c>
      <c r="M8" s="449">
        <v>1575</v>
      </c>
      <c r="N8" s="449">
        <v>2468</v>
      </c>
      <c r="O8" s="449">
        <v>2041</v>
      </c>
      <c r="P8" s="449">
        <v>252393</v>
      </c>
      <c r="Q8" s="449">
        <v>6090</v>
      </c>
      <c r="R8" s="449">
        <v>7875</v>
      </c>
      <c r="S8" s="449">
        <v>6911</v>
      </c>
      <c r="T8" s="449">
        <v>123049</v>
      </c>
      <c r="U8" s="449">
        <v>5250</v>
      </c>
      <c r="V8" s="449">
        <v>6615</v>
      </c>
      <c r="W8" s="449">
        <v>5814</v>
      </c>
      <c r="X8" s="449">
        <v>216698</v>
      </c>
      <c r="Y8" s="6"/>
      <c r="Z8" s="6"/>
    </row>
    <row r="9" spans="2:26" ht="13.5" customHeight="1" x14ac:dyDescent="0.15">
      <c r="B9" s="46"/>
      <c r="C9" s="435">
        <v>19</v>
      </c>
      <c r="E9" s="449">
        <v>2730</v>
      </c>
      <c r="F9" s="449">
        <v>4200</v>
      </c>
      <c r="G9" s="449">
        <v>3323</v>
      </c>
      <c r="H9" s="449">
        <v>547512</v>
      </c>
      <c r="I9" s="449">
        <v>2100</v>
      </c>
      <c r="J9" s="449">
        <v>3045</v>
      </c>
      <c r="K9" s="449">
        <v>2571</v>
      </c>
      <c r="L9" s="449">
        <v>455794</v>
      </c>
      <c r="M9" s="449">
        <v>1575</v>
      </c>
      <c r="N9" s="449">
        <v>2310</v>
      </c>
      <c r="O9" s="449">
        <v>1981</v>
      </c>
      <c r="P9" s="449">
        <v>310877</v>
      </c>
      <c r="Q9" s="449">
        <v>6510</v>
      </c>
      <c r="R9" s="449">
        <v>7665</v>
      </c>
      <c r="S9" s="449">
        <v>7026</v>
      </c>
      <c r="T9" s="449">
        <v>123773</v>
      </c>
      <c r="U9" s="449">
        <v>5250</v>
      </c>
      <c r="V9" s="449">
        <v>6300</v>
      </c>
      <c r="W9" s="449">
        <v>5635</v>
      </c>
      <c r="X9" s="449">
        <v>219500</v>
      </c>
      <c r="Y9" s="6"/>
      <c r="Z9" s="450"/>
    </row>
    <row r="10" spans="2:26" ht="13.5" customHeight="1" x14ac:dyDescent="0.15">
      <c r="B10" s="46"/>
      <c r="C10" s="435">
        <v>20</v>
      </c>
      <c r="E10" s="449">
        <v>2205</v>
      </c>
      <c r="F10" s="449">
        <v>3990</v>
      </c>
      <c r="G10" s="449">
        <v>3056</v>
      </c>
      <c r="H10" s="449">
        <v>531022</v>
      </c>
      <c r="I10" s="449">
        <v>1785</v>
      </c>
      <c r="J10" s="449">
        <v>2940</v>
      </c>
      <c r="K10" s="449">
        <v>2386</v>
      </c>
      <c r="L10" s="449">
        <v>517307</v>
      </c>
      <c r="M10" s="449">
        <v>1313</v>
      </c>
      <c r="N10" s="449">
        <v>2100</v>
      </c>
      <c r="O10" s="449">
        <v>1679</v>
      </c>
      <c r="P10" s="449">
        <v>410882</v>
      </c>
      <c r="Q10" s="449">
        <v>5775</v>
      </c>
      <c r="R10" s="449">
        <v>7665</v>
      </c>
      <c r="S10" s="449">
        <v>6756</v>
      </c>
      <c r="T10" s="449">
        <v>133789</v>
      </c>
      <c r="U10" s="449">
        <v>3990</v>
      </c>
      <c r="V10" s="449">
        <v>6090</v>
      </c>
      <c r="W10" s="449">
        <v>5030</v>
      </c>
      <c r="X10" s="449">
        <v>242064</v>
      </c>
      <c r="Y10" s="6"/>
      <c r="Z10" s="450"/>
    </row>
    <row r="11" spans="2:26" ht="13.5" customHeight="1" x14ac:dyDescent="0.15">
      <c r="B11" s="46"/>
      <c r="C11" s="435">
        <v>21</v>
      </c>
      <c r="D11" s="6"/>
      <c r="E11" s="449">
        <v>2100</v>
      </c>
      <c r="F11" s="449">
        <v>3990</v>
      </c>
      <c r="G11" s="449">
        <v>2835</v>
      </c>
      <c r="H11" s="449">
        <v>611086</v>
      </c>
      <c r="I11" s="449">
        <v>1785</v>
      </c>
      <c r="J11" s="449">
        <v>3045</v>
      </c>
      <c r="K11" s="449">
        <v>2277</v>
      </c>
      <c r="L11" s="449">
        <v>595928</v>
      </c>
      <c r="M11" s="449">
        <v>1155</v>
      </c>
      <c r="N11" s="449">
        <v>1995</v>
      </c>
      <c r="O11" s="449">
        <v>1568</v>
      </c>
      <c r="P11" s="449">
        <v>386916</v>
      </c>
      <c r="Q11" s="449">
        <v>4830</v>
      </c>
      <c r="R11" s="449">
        <v>7560</v>
      </c>
      <c r="S11" s="449">
        <v>6040</v>
      </c>
      <c r="T11" s="449">
        <v>133940</v>
      </c>
      <c r="U11" s="449">
        <v>3675</v>
      </c>
      <c r="V11" s="449">
        <v>5775</v>
      </c>
      <c r="W11" s="449">
        <v>4670</v>
      </c>
      <c r="X11" s="449">
        <v>289539</v>
      </c>
      <c r="Y11" s="6"/>
      <c r="Z11" s="450"/>
    </row>
    <row r="12" spans="2:26" ht="13.5" customHeight="1" x14ac:dyDescent="0.15">
      <c r="B12" s="48"/>
      <c r="C12" s="476">
        <v>22</v>
      </c>
      <c r="D12" s="13"/>
      <c r="E12" s="451">
        <v>1995</v>
      </c>
      <c r="F12" s="451">
        <v>3990</v>
      </c>
      <c r="G12" s="452">
        <v>2703</v>
      </c>
      <c r="H12" s="451">
        <v>632227</v>
      </c>
      <c r="I12" s="451">
        <v>1785</v>
      </c>
      <c r="J12" s="451">
        <v>2835</v>
      </c>
      <c r="K12" s="451">
        <v>2215</v>
      </c>
      <c r="L12" s="451">
        <v>656932</v>
      </c>
      <c r="M12" s="451">
        <v>1050</v>
      </c>
      <c r="N12" s="451">
        <v>1943</v>
      </c>
      <c r="O12" s="451">
        <v>1561</v>
      </c>
      <c r="P12" s="451">
        <v>405064</v>
      </c>
      <c r="Q12" s="451">
        <v>4725</v>
      </c>
      <c r="R12" s="451">
        <v>6930</v>
      </c>
      <c r="S12" s="451">
        <v>5796</v>
      </c>
      <c r="T12" s="451">
        <v>135831</v>
      </c>
      <c r="U12" s="451">
        <v>3990</v>
      </c>
      <c r="V12" s="451">
        <v>5408</v>
      </c>
      <c r="W12" s="451">
        <v>4590</v>
      </c>
      <c r="X12" s="452">
        <v>324837</v>
      </c>
      <c r="Y12" s="6"/>
      <c r="Z12" s="450"/>
    </row>
    <row r="13" spans="2:26" ht="13.5" customHeight="1" x14ac:dyDescent="0.15">
      <c r="B13" s="46"/>
      <c r="C13" s="435">
        <v>12</v>
      </c>
      <c r="D13" s="22"/>
      <c r="E13" s="449">
        <v>3150</v>
      </c>
      <c r="F13" s="449">
        <v>3990</v>
      </c>
      <c r="G13" s="449">
        <v>3633.2150693146145</v>
      </c>
      <c r="H13" s="449">
        <v>72946</v>
      </c>
      <c r="I13" s="449">
        <v>2310</v>
      </c>
      <c r="J13" s="449">
        <v>2835</v>
      </c>
      <c r="K13" s="449">
        <v>2544.5872047754997</v>
      </c>
      <c r="L13" s="449">
        <v>80992</v>
      </c>
      <c r="M13" s="449">
        <v>1575</v>
      </c>
      <c r="N13" s="449">
        <v>1890</v>
      </c>
      <c r="O13" s="449">
        <v>1695.6886981526663</v>
      </c>
      <c r="P13" s="449">
        <v>41529</v>
      </c>
      <c r="Q13" s="449">
        <v>5250</v>
      </c>
      <c r="R13" s="449">
        <v>6615</v>
      </c>
      <c r="S13" s="449">
        <v>5983.9800449954291</v>
      </c>
      <c r="T13" s="453">
        <v>14959</v>
      </c>
      <c r="U13" s="449">
        <v>4725</v>
      </c>
      <c r="V13" s="449">
        <v>5250</v>
      </c>
      <c r="W13" s="449">
        <v>4938.4736227105568</v>
      </c>
      <c r="X13" s="453">
        <v>38634</v>
      </c>
      <c r="Y13" s="6"/>
      <c r="Z13" s="6"/>
    </row>
    <row r="14" spans="2:26" ht="13.5" customHeight="1" x14ac:dyDescent="0.15">
      <c r="B14" s="46" t="s">
        <v>275</v>
      </c>
      <c r="C14" s="435">
        <v>1</v>
      </c>
      <c r="D14" s="22" t="s">
        <v>276</v>
      </c>
      <c r="E14" s="449">
        <v>2730</v>
      </c>
      <c r="F14" s="449">
        <v>3570</v>
      </c>
      <c r="G14" s="449">
        <v>3164.9078244231173</v>
      </c>
      <c r="H14" s="449">
        <v>62194</v>
      </c>
      <c r="I14" s="449">
        <v>1995</v>
      </c>
      <c r="J14" s="449">
        <v>2730</v>
      </c>
      <c r="K14" s="449">
        <v>2338.3952703916316</v>
      </c>
      <c r="L14" s="449">
        <v>64649</v>
      </c>
      <c r="M14" s="449">
        <v>1470</v>
      </c>
      <c r="N14" s="453">
        <v>1785</v>
      </c>
      <c r="O14" s="449">
        <v>1641.4522751647007</v>
      </c>
      <c r="P14" s="449">
        <v>45352</v>
      </c>
      <c r="Q14" s="449">
        <v>4830</v>
      </c>
      <c r="R14" s="449">
        <v>5775</v>
      </c>
      <c r="S14" s="449">
        <v>5348.0427587738786</v>
      </c>
      <c r="T14" s="449">
        <v>11536</v>
      </c>
      <c r="U14" s="449">
        <v>4410</v>
      </c>
      <c r="V14" s="449">
        <v>4929.96</v>
      </c>
      <c r="W14" s="449">
        <v>4711.3984365711576</v>
      </c>
      <c r="X14" s="453">
        <v>30553</v>
      </c>
      <c r="Y14" s="6"/>
    </row>
    <row r="15" spans="2:26" ht="13.5" customHeight="1" x14ac:dyDescent="0.15">
      <c r="B15" s="46"/>
      <c r="C15" s="435">
        <v>2</v>
      </c>
      <c r="D15" s="22"/>
      <c r="E15" s="449">
        <v>2310</v>
      </c>
      <c r="F15" s="449">
        <v>2625</v>
      </c>
      <c r="G15" s="449">
        <v>2522.895057193829</v>
      </c>
      <c r="H15" s="449">
        <v>43167.9</v>
      </c>
      <c r="I15" s="449">
        <v>1995</v>
      </c>
      <c r="J15" s="449">
        <v>2310</v>
      </c>
      <c r="K15" s="449">
        <v>2123.0520107136745</v>
      </c>
      <c r="L15" s="449">
        <v>48550.5</v>
      </c>
      <c r="M15" s="449">
        <v>1680</v>
      </c>
      <c r="N15" s="449">
        <v>1890</v>
      </c>
      <c r="O15" s="449">
        <v>1768.3031444906444</v>
      </c>
      <c r="P15" s="449">
        <v>33484.9</v>
      </c>
      <c r="Q15" s="449">
        <v>4830</v>
      </c>
      <c r="R15" s="449">
        <v>5775</v>
      </c>
      <c r="S15" s="449">
        <v>5363.2497595040431</v>
      </c>
      <c r="T15" s="449">
        <v>9545.9</v>
      </c>
      <c r="U15" s="449">
        <v>4410</v>
      </c>
      <c r="V15" s="449">
        <v>4777.5</v>
      </c>
      <c r="W15" s="449">
        <v>4583.1057871578778</v>
      </c>
      <c r="X15" s="453">
        <v>20287.3</v>
      </c>
      <c r="Y15" s="6"/>
    </row>
    <row r="16" spans="2:26" ht="13.5" customHeight="1" x14ac:dyDescent="0.15">
      <c r="B16" s="46"/>
      <c r="C16" s="435">
        <v>3</v>
      </c>
      <c r="D16" s="22"/>
      <c r="E16" s="449">
        <v>2415</v>
      </c>
      <c r="F16" s="449">
        <v>2625</v>
      </c>
      <c r="G16" s="453">
        <v>2508.8971909892266</v>
      </c>
      <c r="H16" s="449">
        <v>60939.8</v>
      </c>
      <c r="I16" s="449">
        <v>1995</v>
      </c>
      <c r="J16" s="449">
        <v>2467.5</v>
      </c>
      <c r="K16" s="449">
        <v>2212.0867156169988</v>
      </c>
      <c r="L16" s="449">
        <v>59062.299999999996</v>
      </c>
      <c r="M16" s="449">
        <v>1680</v>
      </c>
      <c r="N16" s="449">
        <v>1890</v>
      </c>
      <c r="O16" s="449">
        <v>1802.7812062888154</v>
      </c>
      <c r="P16" s="449">
        <v>40679.5</v>
      </c>
      <c r="Q16" s="449">
        <v>4830</v>
      </c>
      <c r="R16" s="449">
        <v>5775</v>
      </c>
      <c r="S16" s="449">
        <v>5257.8907132243676</v>
      </c>
      <c r="T16" s="449">
        <v>12679.2</v>
      </c>
      <c r="U16" s="449">
        <v>4410</v>
      </c>
      <c r="V16" s="449">
        <v>4725</v>
      </c>
      <c r="W16" s="449">
        <v>4600.4251759949811</v>
      </c>
      <c r="X16" s="453">
        <v>25965.100000000002</v>
      </c>
      <c r="Y16" s="6"/>
    </row>
    <row r="17" spans="2:25" ht="13.5" customHeight="1" x14ac:dyDescent="0.15">
      <c r="B17" s="46"/>
      <c r="C17" s="435">
        <v>4</v>
      </c>
      <c r="D17" s="22"/>
      <c r="E17" s="449">
        <v>2415</v>
      </c>
      <c r="F17" s="449">
        <v>2835</v>
      </c>
      <c r="G17" s="449">
        <v>2589.0904819931588</v>
      </c>
      <c r="H17" s="449">
        <v>50338.5</v>
      </c>
      <c r="I17" s="449">
        <v>1995</v>
      </c>
      <c r="J17" s="449">
        <v>2415</v>
      </c>
      <c r="K17" s="449">
        <v>2238.5085971061571</v>
      </c>
      <c r="L17" s="449">
        <v>46834.700000000004</v>
      </c>
      <c r="M17" s="449">
        <v>1785</v>
      </c>
      <c r="N17" s="449">
        <v>1995</v>
      </c>
      <c r="O17" s="449">
        <v>1890.0215879265095</v>
      </c>
      <c r="P17" s="449">
        <v>31288.6</v>
      </c>
      <c r="Q17" s="449">
        <v>5250</v>
      </c>
      <c r="R17" s="449">
        <v>5880</v>
      </c>
      <c r="S17" s="449">
        <v>5487.265386213584</v>
      </c>
      <c r="T17" s="449">
        <v>11779.1</v>
      </c>
      <c r="U17" s="449">
        <v>4200</v>
      </c>
      <c r="V17" s="449">
        <v>4830</v>
      </c>
      <c r="W17" s="449">
        <v>4554.1171361144943</v>
      </c>
      <c r="X17" s="453">
        <v>24198.5</v>
      </c>
      <c r="Y17" s="6"/>
    </row>
    <row r="18" spans="2:25" ht="13.5" customHeight="1" x14ac:dyDescent="0.15">
      <c r="B18" s="46"/>
      <c r="C18" s="435">
        <v>5</v>
      </c>
      <c r="D18" s="22"/>
      <c r="E18" s="449">
        <v>2415</v>
      </c>
      <c r="F18" s="449">
        <v>2940</v>
      </c>
      <c r="G18" s="449">
        <v>2670.2703825146123</v>
      </c>
      <c r="H18" s="449">
        <v>51976.799999999996</v>
      </c>
      <c r="I18" s="449">
        <v>2047.5</v>
      </c>
      <c r="J18" s="449">
        <v>2520</v>
      </c>
      <c r="K18" s="449">
        <v>2290.8185359788176</v>
      </c>
      <c r="L18" s="449">
        <v>51424.899999999994</v>
      </c>
      <c r="M18" s="449">
        <v>1680</v>
      </c>
      <c r="N18" s="449">
        <v>1995</v>
      </c>
      <c r="O18" s="449">
        <v>1843.6461965134708</v>
      </c>
      <c r="P18" s="449">
        <v>28028.300000000003</v>
      </c>
      <c r="Q18" s="449">
        <v>5250</v>
      </c>
      <c r="R18" s="449">
        <v>6090</v>
      </c>
      <c r="S18" s="449">
        <v>5510.9087230688374</v>
      </c>
      <c r="T18" s="449">
        <v>10101.4</v>
      </c>
      <c r="U18" s="449">
        <v>4305</v>
      </c>
      <c r="V18" s="449">
        <v>4830</v>
      </c>
      <c r="W18" s="449">
        <v>4608.2534269082716</v>
      </c>
      <c r="X18" s="449">
        <v>24000.7</v>
      </c>
      <c r="Y18" s="6"/>
    </row>
    <row r="19" spans="2:25" ht="13.5" customHeight="1" x14ac:dyDescent="0.15">
      <c r="B19" s="46"/>
      <c r="C19" s="435">
        <v>6</v>
      </c>
      <c r="D19" s="22"/>
      <c r="E19" s="449">
        <v>2310</v>
      </c>
      <c r="F19" s="449">
        <v>2835</v>
      </c>
      <c r="G19" s="449">
        <v>2575.3969414991675</v>
      </c>
      <c r="H19" s="449">
        <v>47204.2</v>
      </c>
      <c r="I19" s="449">
        <v>1890</v>
      </c>
      <c r="J19" s="449">
        <v>2425.5</v>
      </c>
      <c r="K19" s="449">
        <v>2149.225342688916</v>
      </c>
      <c r="L19" s="449">
        <v>48485.799999999996</v>
      </c>
      <c r="M19" s="449">
        <v>1522.5</v>
      </c>
      <c r="N19" s="449">
        <v>1995</v>
      </c>
      <c r="O19" s="449">
        <v>1736.8036432959118</v>
      </c>
      <c r="P19" s="449">
        <v>30347</v>
      </c>
      <c r="Q19" s="449">
        <v>5145</v>
      </c>
      <c r="R19" s="449">
        <v>5880</v>
      </c>
      <c r="S19" s="449">
        <v>5520.1848075214011</v>
      </c>
      <c r="T19" s="449">
        <v>10322.800000000001</v>
      </c>
      <c r="U19" s="449">
        <v>4095</v>
      </c>
      <c r="V19" s="449">
        <v>4830</v>
      </c>
      <c r="W19" s="449">
        <v>4456.9139696711081</v>
      </c>
      <c r="X19" s="453">
        <v>24542.6</v>
      </c>
      <c r="Y19" s="6"/>
    </row>
    <row r="20" spans="2:25" ht="13.5" customHeight="1" x14ac:dyDescent="0.15">
      <c r="B20" s="46"/>
      <c r="C20" s="435">
        <v>7</v>
      </c>
      <c r="D20" s="22"/>
      <c r="E20" s="449">
        <v>2310</v>
      </c>
      <c r="F20" s="449">
        <v>2730</v>
      </c>
      <c r="G20" s="449">
        <v>2495.3002694794232</v>
      </c>
      <c r="H20" s="449">
        <v>44925.1</v>
      </c>
      <c r="I20" s="449">
        <v>1890</v>
      </c>
      <c r="J20" s="449">
        <v>2467.5</v>
      </c>
      <c r="K20" s="449">
        <v>2090.9471298410617</v>
      </c>
      <c r="L20" s="449">
        <v>43689.399999999994</v>
      </c>
      <c r="M20" s="449">
        <v>1522.5</v>
      </c>
      <c r="N20" s="449">
        <v>1890</v>
      </c>
      <c r="O20" s="449">
        <v>1629.3674654745485</v>
      </c>
      <c r="P20" s="449">
        <v>27371.899999999998</v>
      </c>
      <c r="Q20" s="449">
        <v>5250</v>
      </c>
      <c r="R20" s="449">
        <v>6090</v>
      </c>
      <c r="S20" s="449">
        <v>5639.4618491562042</v>
      </c>
      <c r="T20" s="449">
        <v>10674.7</v>
      </c>
      <c r="U20" s="449">
        <v>4095</v>
      </c>
      <c r="V20" s="449">
        <v>4830</v>
      </c>
      <c r="W20" s="449">
        <v>4399.5463835870487</v>
      </c>
      <c r="X20" s="453">
        <v>20074.899999999998</v>
      </c>
      <c r="Y20" s="6"/>
    </row>
    <row r="21" spans="2:25" ht="13.5" customHeight="1" x14ac:dyDescent="0.15">
      <c r="B21" s="46"/>
      <c r="C21" s="435">
        <v>8</v>
      </c>
      <c r="D21" s="22"/>
      <c r="E21" s="449">
        <v>2205</v>
      </c>
      <c r="F21" s="449">
        <v>2835</v>
      </c>
      <c r="G21" s="449">
        <v>2465.8342822299178</v>
      </c>
      <c r="H21" s="449">
        <v>62589.5</v>
      </c>
      <c r="I21" s="449">
        <v>1785</v>
      </c>
      <c r="J21" s="449">
        <v>2415</v>
      </c>
      <c r="K21" s="449">
        <v>2040.2004786173707</v>
      </c>
      <c r="L21" s="449">
        <v>59677</v>
      </c>
      <c r="M21" s="449">
        <v>1470</v>
      </c>
      <c r="N21" s="449">
        <v>1995</v>
      </c>
      <c r="O21" s="449">
        <v>1674.0143364928911</v>
      </c>
      <c r="P21" s="449">
        <v>42963.8</v>
      </c>
      <c r="Q21" s="449">
        <v>5250</v>
      </c>
      <c r="R21" s="449">
        <v>6615</v>
      </c>
      <c r="S21" s="449">
        <v>5834.6491212926849</v>
      </c>
      <c r="T21" s="449">
        <v>14203.1</v>
      </c>
      <c r="U21" s="449">
        <v>4095</v>
      </c>
      <c r="V21" s="449">
        <v>4725</v>
      </c>
      <c r="W21" s="449">
        <v>4411.8592113397908</v>
      </c>
      <c r="X21" s="453">
        <v>25608.9</v>
      </c>
      <c r="Y21" s="6"/>
    </row>
    <row r="22" spans="2:25" ht="13.5" customHeight="1" x14ac:dyDescent="0.15">
      <c r="B22" s="46"/>
      <c r="C22" s="435">
        <v>9</v>
      </c>
      <c r="D22" s="22"/>
      <c r="E22" s="449">
        <v>2205</v>
      </c>
      <c r="F22" s="449">
        <v>2730</v>
      </c>
      <c r="G22" s="449">
        <v>2464.236836919682</v>
      </c>
      <c r="H22" s="449">
        <v>44832.7</v>
      </c>
      <c r="I22" s="449">
        <v>1837.5</v>
      </c>
      <c r="J22" s="449">
        <v>2310</v>
      </c>
      <c r="K22" s="449">
        <v>2039.484401238456</v>
      </c>
      <c r="L22" s="449">
        <v>49952.1</v>
      </c>
      <c r="M22" s="449">
        <v>1447.3200000000002</v>
      </c>
      <c r="N22" s="449">
        <v>1890</v>
      </c>
      <c r="O22" s="449">
        <v>1590.9895525694037</v>
      </c>
      <c r="P22" s="449">
        <v>30154.2</v>
      </c>
      <c r="Q22" s="449">
        <v>5250</v>
      </c>
      <c r="R22" s="449">
        <v>6615</v>
      </c>
      <c r="S22" s="449">
        <v>5896.6710157267353</v>
      </c>
      <c r="T22" s="449">
        <v>9436.1999999999989</v>
      </c>
      <c r="U22" s="449">
        <v>3990</v>
      </c>
      <c r="V22" s="449">
        <v>4725</v>
      </c>
      <c r="W22" s="449">
        <v>4377.0742889937519</v>
      </c>
      <c r="X22" s="453">
        <v>18289.600000000002</v>
      </c>
      <c r="Y22" s="6"/>
    </row>
    <row r="23" spans="2:25" ht="13.5" customHeight="1" x14ac:dyDescent="0.15">
      <c r="B23" s="477"/>
      <c r="C23" s="478">
        <v>10</v>
      </c>
      <c r="D23" s="106"/>
      <c r="E23" s="479">
        <v>2310</v>
      </c>
      <c r="F23" s="479">
        <v>2940</v>
      </c>
      <c r="G23" s="479">
        <v>2630.3358700401163</v>
      </c>
      <c r="H23" s="479">
        <v>44443.6</v>
      </c>
      <c r="I23" s="479">
        <v>1890</v>
      </c>
      <c r="J23" s="479">
        <v>2520</v>
      </c>
      <c r="K23" s="479">
        <v>2200.2359389398621</v>
      </c>
      <c r="L23" s="479">
        <v>46590.899999999994</v>
      </c>
      <c r="M23" s="479">
        <v>1365</v>
      </c>
      <c r="N23" s="479">
        <v>1785</v>
      </c>
      <c r="O23" s="479">
        <v>1499.6910434515478</v>
      </c>
      <c r="P23" s="479">
        <v>25542.699999999997</v>
      </c>
      <c r="Q23" s="479">
        <v>5250</v>
      </c>
      <c r="R23" s="479">
        <v>6510</v>
      </c>
      <c r="S23" s="479">
        <v>5935.4339162819433</v>
      </c>
      <c r="T23" s="479">
        <v>10214.5</v>
      </c>
      <c r="U23" s="479">
        <v>3990</v>
      </c>
      <c r="V23" s="479">
        <v>4897.7250000000004</v>
      </c>
      <c r="W23" s="479">
        <v>4382.0820433632471</v>
      </c>
      <c r="X23" s="480">
        <v>16250.800000000001</v>
      </c>
      <c r="Y23" s="6"/>
    </row>
    <row r="24" spans="2:25" ht="13.5" customHeight="1" x14ac:dyDescent="0.15">
      <c r="B24" s="477"/>
      <c r="C24" s="478">
        <v>11</v>
      </c>
      <c r="D24" s="106"/>
      <c r="E24" s="479">
        <v>2520</v>
      </c>
      <c r="F24" s="479">
        <v>3360</v>
      </c>
      <c r="G24" s="480">
        <v>2899.4265236984811</v>
      </c>
      <c r="H24" s="479">
        <v>60655.799999999996</v>
      </c>
      <c r="I24" s="479">
        <v>2079</v>
      </c>
      <c r="J24" s="479">
        <v>2667</v>
      </c>
      <c r="K24" s="479">
        <v>2329.1904904847165</v>
      </c>
      <c r="L24" s="479">
        <v>60879.9</v>
      </c>
      <c r="M24" s="479">
        <v>1312.5</v>
      </c>
      <c r="N24" s="479">
        <v>1680</v>
      </c>
      <c r="O24" s="479">
        <v>1472.9524836671885</v>
      </c>
      <c r="P24" s="479">
        <v>41301.199999999997</v>
      </c>
      <c r="Q24" s="479">
        <v>5775</v>
      </c>
      <c r="R24" s="479">
        <v>6825</v>
      </c>
      <c r="S24" s="479">
        <v>6226.0394519253487</v>
      </c>
      <c r="T24" s="479">
        <v>14823.2</v>
      </c>
      <c r="U24" s="479">
        <v>4095</v>
      </c>
      <c r="V24" s="479">
        <v>5040</v>
      </c>
      <c r="W24" s="479">
        <v>4598.4074100667767</v>
      </c>
      <c r="X24" s="480">
        <v>28848.7</v>
      </c>
      <c r="Y24" s="6"/>
    </row>
    <row r="25" spans="2:25" ht="13.5" customHeight="1" x14ac:dyDescent="0.15">
      <c r="B25" s="481"/>
      <c r="C25" s="482">
        <v>12</v>
      </c>
      <c r="D25" s="101"/>
      <c r="E25" s="483">
        <v>2835</v>
      </c>
      <c r="F25" s="483">
        <v>3990</v>
      </c>
      <c r="G25" s="483">
        <v>3233.5552326246207</v>
      </c>
      <c r="H25" s="483">
        <v>73157.3</v>
      </c>
      <c r="I25" s="483">
        <v>2100</v>
      </c>
      <c r="J25" s="483">
        <v>2730</v>
      </c>
      <c r="K25" s="483">
        <v>2364.8052985963509</v>
      </c>
      <c r="L25" s="483">
        <v>71515.199999999997</v>
      </c>
      <c r="M25" s="483">
        <v>1260</v>
      </c>
      <c r="N25" s="483">
        <v>1680</v>
      </c>
      <c r="O25" s="483">
        <v>1442.4458393185232</v>
      </c>
      <c r="P25" s="483">
        <v>35502.6</v>
      </c>
      <c r="Q25" s="483">
        <v>5775</v>
      </c>
      <c r="R25" s="483">
        <v>6951</v>
      </c>
      <c r="S25" s="483">
        <v>6419.2894502596228</v>
      </c>
      <c r="T25" s="483">
        <v>15068.3</v>
      </c>
      <c r="U25" s="483">
        <v>4515</v>
      </c>
      <c r="V25" s="483">
        <v>5512.5</v>
      </c>
      <c r="W25" s="483">
        <v>4826.9106977605034</v>
      </c>
      <c r="X25" s="484">
        <v>35103.200000000004</v>
      </c>
      <c r="Y25" s="6"/>
    </row>
    <row r="26" spans="2:25" ht="13.5" customHeight="1" x14ac:dyDescent="0.15">
      <c r="B26" s="485"/>
      <c r="C26" s="486"/>
      <c r="D26" s="487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49"/>
      <c r="Y26" s="6"/>
    </row>
    <row r="27" spans="2:25" ht="13.5" customHeight="1" x14ac:dyDescent="0.15">
      <c r="B27" s="488"/>
      <c r="C27" s="486"/>
      <c r="D27" s="489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  <c r="U27" s="449"/>
      <c r="V27" s="449"/>
      <c r="W27" s="449"/>
      <c r="X27" s="449"/>
      <c r="Y27" s="6"/>
    </row>
    <row r="28" spans="2:25" ht="13.5" customHeight="1" x14ac:dyDescent="0.15">
      <c r="B28" s="490" t="s">
        <v>46</v>
      </c>
      <c r="C28" s="486"/>
      <c r="D28" s="487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49"/>
      <c r="V28" s="449"/>
      <c r="W28" s="449"/>
      <c r="X28" s="449"/>
      <c r="Y28" s="6"/>
    </row>
    <row r="29" spans="2:25" ht="13.5" customHeight="1" x14ac:dyDescent="0.15">
      <c r="B29" s="491">
        <v>40884</v>
      </c>
      <c r="C29" s="492"/>
      <c r="D29" s="493">
        <v>40890</v>
      </c>
      <c r="E29" s="449">
        <v>2940</v>
      </c>
      <c r="F29" s="449">
        <v>3570</v>
      </c>
      <c r="G29" s="449">
        <v>3162.7401370730868</v>
      </c>
      <c r="H29" s="449">
        <v>15215.4</v>
      </c>
      <c r="I29" s="449">
        <v>2100</v>
      </c>
      <c r="J29" s="449">
        <v>2656.5</v>
      </c>
      <c r="K29" s="449">
        <v>2344.7809056513474</v>
      </c>
      <c r="L29" s="449">
        <v>15341</v>
      </c>
      <c r="M29" s="449">
        <v>1260</v>
      </c>
      <c r="N29" s="449">
        <v>1680</v>
      </c>
      <c r="O29" s="449">
        <v>1431.4662066278972</v>
      </c>
      <c r="P29" s="449">
        <v>6453.6</v>
      </c>
      <c r="Q29" s="449">
        <v>5775</v>
      </c>
      <c r="R29" s="449">
        <v>6825</v>
      </c>
      <c r="S29" s="449">
        <v>6327.6654300259979</v>
      </c>
      <c r="T29" s="449">
        <v>3428.5</v>
      </c>
      <c r="U29" s="449">
        <v>4515</v>
      </c>
      <c r="V29" s="449">
        <v>5061</v>
      </c>
      <c r="W29" s="449">
        <v>4765.7208993357171</v>
      </c>
      <c r="X29" s="449">
        <v>6948.4</v>
      </c>
      <c r="Y29" s="6"/>
    </row>
    <row r="30" spans="2:25" ht="13.5" customHeight="1" x14ac:dyDescent="0.15">
      <c r="B30" s="494" t="s">
        <v>47</v>
      </c>
      <c r="C30" s="495"/>
      <c r="D30" s="493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9"/>
      <c r="Q30" s="449"/>
      <c r="R30" s="449"/>
      <c r="S30" s="449"/>
      <c r="T30" s="449"/>
      <c r="U30" s="449"/>
      <c r="V30" s="449"/>
      <c r="W30" s="449"/>
      <c r="X30" s="449"/>
      <c r="Y30" s="6"/>
    </row>
    <row r="31" spans="2:25" ht="13.5" customHeight="1" x14ac:dyDescent="0.15">
      <c r="B31" s="491">
        <v>40891</v>
      </c>
      <c r="C31" s="492"/>
      <c r="D31" s="493">
        <v>40897</v>
      </c>
      <c r="E31" s="496">
        <v>2835</v>
      </c>
      <c r="F31" s="496">
        <v>3780</v>
      </c>
      <c r="G31" s="496">
        <v>3141.1741976293274</v>
      </c>
      <c r="H31" s="496">
        <v>19094.599999999999</v>
      </c>
      <c r="I31" s="496">
        <v>2100</v>
      </c>
      <c r="J31" s="496">
        <v>2677.5</v>
      </c>
      <c r="K31" s="496">
        <v>2346.1809399282097</v>
      </c>
      <c r="L31" s="496">
        <v>17250.599999999999</v>
      </c>
      <c r="M31" s="496">
        <v>1312.5</v>
      </c>
      <c r="N31" s="496">
        <v>1680</v>
      </c>
      <c r="O31" s="496">
        <v>1448.6333615086417</v>
      </c>
      <c r="P31" s="496">
        <v>10399.799999999999</v>
      </c>
      <c r="Q31" s="496">
        <v>5880</v>
      </c>
      <c r="R31" s="496">
        <v>6825</v>
      </c>
      <c r="S31" s="496">
        <v>6399.0179618542024</v>
      </c>
      <c r="T31" s="496">
        <v>3746.7</v>
      </c>
      <c r="U31" s="496">
        <v>4515</v>
      </c>
      <c r="V31" s="496">
        <v>5197.5</v>
      </c>
      <c r="W31" s="496">
        <v>4777.732818300391</v>
      </c>
      <c r="X31" s="496">
        <v>6987.1</v>
      </c>
      <c r="Y31" s="6"/>
    </row>
    <row r="32" spans="2:25" ht="13.5" customHeight="1" x14ac:dyDescent="0.15">
      <c r="B32" s="494" t="s">
        <v>48</v>
      </c>
      <c r="C32" s="495"/>
      <c r="D32" s="493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49"/>
      <c r="T32" s="449"/>
      <c r="U32" s="449"/>
      <c r="V32" s="449"/>
      <c r="W32" s="449"/>
      <c r="X32" s="449"/>
      <c r="Y32" s="6"/>
    </row>
    <row r="33" spans="2:25" ht="13.5" customHeight="1" x14ac:dyDescent="0.15">
      <c r="B33" s="491">
        <v>40898</v>
      </c>
      <c r="C33" s="492"/>
      <c r="D33" s="493">
        <v>40904</v>
      </c>
      <c r="E33" s="496">
        <v>2835</v>
      </c>
      <c r="F33" s="496">
        <v>3990</v>
      </c>
      <c r="G33" s="496">
        <v>3369.60599217252</v>
      </c>
      <c r="H33" s="496">
        <v>18964.400000000001</v>
      </c>
      <c r="I33" s="496">
        <v>2100</v>
      </c>
      <c r="J33" s="496">
        <v>2730</v>
      </c>
      <c r="K33" s="496">
        <v>2395.9717125760353</v>
      </c>
      <c r="L33" s="496">
        <v>22408.9</v>
      </c>
      <c r="M33" s="496">
        <v>1260</v>
      </c>
      <c r="N33" s="496">
        <v>1680</v>
      </c>
      <c r="O33" s="496">
        <v>1441.7813954519258</v>
      </c>
      <c r="P33" s="496">
        <v>9147.6</v>
      </c>
      <c r="Q33" s="496">
        <v>5880</v>
      </c>
      <c r="R33" s="496">
        <v>6951</v>
      </c>
      <c r="S33" s="496">
        <v>6496.9880769230795</v>
      </c>
      <c r="T33" s="496">
        <v>4959.1000000000004</v>
      </c>
      <c r="U33" s="496">
        <v>4515</v>
      </c>
      <c r="V33" s="496">
        <v>5512.5</v>
      </c>
      <c r="W33" s="496">
        <v>4857.6758855161133</v>
      </c>
      <c r="X33" s="496">
        <v>10630.8</v>
      </c>
      <c r="Y33" s="6"/>
    </row>
    <row r="34" spans="2:25" ht="13.5" customHeight="1" x14ac:dyDescent="0.15">
      <c r="B34" s="494" t="s">
        <v>49</v>
      </c>
      <c r="C34" s="495"/>
      <c r="D34" s="493"/>
      <c r="E34" s="449"/>
      <c r="F34" s="449"/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49"/>
      <c r="R34" s="449"/>
      <c r="S34" s="449"/>
      <c r="T34" s="449"/>
      <c r="U34" s="449"/>
      <c r="V34" s="449"/>
      <c r="W34" s="449"/>
      <c r="X34" s="449"/>
      <c r="Y34" s="6"/>
    </row>
    <row r="35" spans="2:25" ht="13.5" customHeight="1" x14ac:dyDescent="0.15">
      <c r="B35" s="491">
        <v>40905</v>
      </c>
      <c r="C35" s="492"/>
      <c r="D35" s="493">
        <v>40906</v>
      </c>
      <c r="E35" s="496">
        <v>0</v>
      </c>
      <c r="F35" s="496">
        <v>0</v>
      </c>
      <c r="G35" s="496">
        <v>0</v>
      </c>
      <c r="H35" s="496">
        <v>19882.900000000001</v>
      </c>
      <c r="I35" s="496">
        <v>0</v>
      </c>
      <c r="J35" s="496">
        <v>0</v>
      </c>
      <c r="K35" s="496">
        <v>0</v>
      </c>
      <c r="L35" s="496">
        <v>16514.7</v>
      </c>
      <c r="M35" s="496">
        <v>0</v>
      </c>
      <c r="N35" s="496">
        <v>0</v>
      </c>
      <c r="O35" s="496">
        <v>0</v>
      </c>
      <c r="P35" s="496">
        <v>9501.6</v>
      </c>
      <c r="Q35" s="496">
        <v>0</v>
      </c>
      <c r="R35" s="496">
        <v>0</v>
      </c>
      <c r="S35" s="496">
        <v>0</v>
      </c>
      <c r="T35" s="496">
        <v>2934</v>
      </c>
      <c r="U35" s="496">
        <v>0</v>
      </c>
      <c r="V35" s="496">
        <v>0</v>
      </c>
      <c r="W35" s="496">
        <v>0</v>
      </c>
      <c r="X35" s="496">
        <v>10536.9</v>
      </c>
      <c r="Y35" s="6"/>
    </row>
    <row r="36" spans="2:25" ht="13.5" customHeight="1" x14ac:dyDescent="0.15">
      <c r="B36" s="494" t="s">
        <v>50</v>
      </c>
      <c r="C36" s="495"/>
      <c r="D36" s="493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49"/>
      <c r="U36" s="449"/>
      <c r="V36" s="449"/>
      <c r="W36" s="449"/>
      <c r="X36" s="449"/>
      <c r="Y36" s="6"/>
    </row>
    <row r="37" spans="2:25" ht="13.5" customHeight="1" x14ac:dyDescent="0.15">
      <c r="B37" s="497"/>
      <c r="C37" s="498"/>
      <c r="D37" s="499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6"/>
    </row>
    <row r="38" spans="2:25" ht="3.75" customHeight="1" x14ac:dyDescent="0.15"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2:25" ht="13.5" customHeight="1" x14ac:dyDescent="0.15">
      <c r="B39" s="15" t="s">
        <v>290</v>
      </c>
      <c r="C39" s="14" t="s">
        <v>291</v>
      </c>
    </row>
    <row r="40" spans="2:25" ht="13.5" customHeight="1" x14ac:dyDescent="0.15">
      <c r="B40" s="500" t="s">
        <v>292</v>
      </c>
      <c r="C40" s="14" t="s">
        <v>293</v>
      </c>
    </row>
    <row r="41" spans="2:25" ht="13.5" customHeight="1" x14ac:dyDescent="0.15">
      <c r="B41" s="500" t="s">
        <v>228</v>
      </c>
      <c r="C41" s="14" t="s">
        <v>294</v>
      </c>
    </row>
    <row r="42" spans="2:25" ht="13.5" customHeight="1" x14ac:dyDescent="0.15">
      <c r="B42" s="500"/>
    </row>
    <row r="43" spans="2:25" x14ac:dyDescent="0.15"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</row>
  </sheetData>
  <phoneticPr fontId="7"/>
  <conditionalFormatting sqref="B37">
    <cfRule type="cellIs" dxfId="11" priority="1" stopIfTrue="1" operator="lessThanOrEqual">
      <formula>0</formula>
    </cfRule>
  </conditionalFormatting>
  <pageMargins left="0.39370078740157483" right="0.39370078740157483" top="0.39370078740157483" bottom="0.39370078740157483" header="0" footer="0"/>
  <pageSetup paperSize="9" firstPageNumber="30" orientation="landscape" useFirstPageNumber="1" r:id="rId1"/>
  <headerFooter alignWithMargins="0">
    <oddFooter>&amp;C-28-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2"/>
  <sheetViews>
    <sheetView zoomScale="75" zoomScaleNormal="75" workbookViewId="0"/>
  </sheetViews>
  <sheetFormatPr defaultColWidth="7.5" defaultRowHeight="12" x14ac:dyDescent="0.15"/>
  <cols>
    <col min="1" max="1" width="0.75" style="14" customWidth="1"/>
    <col min="2" max="2" width="5.875" style="14" customWidth="1"/>
    <col min="3" max="3" width="2.5" style="14" customWidth="1"/>
    <col min="4" max="4" width="6" style="14" customWidth="1"/>
    <col min="5" max="7" width="5.875" style="14" customWidth="1"/>
    <col min="8" max="8" width="7.5" style="14" customWidth="1"/>
    <col min="9" max="11" width="5.875" style="14" customWidth="1"/>
    <col min="12" max="12" width="7.5" style="14" customWidth="1"/>
    <col min="13" max="15" width="5.875" style="14" customWidth="1"/>
    <col min="16" max="16" width="7.625" style="14" customWidth="1"/>
    <col min="17" max="19" width="5.875" style="14" customWidth="1"/>
    <col min="20" max="20" width="7.75" style="14" customWidth="1"/>
    <col min="21" max="23" width="5.875" style="14" customWidth="1"/>
    <col min="24" max="24" width="7.625" style="14" customWidth="1"/>
    <col min="25" max="16384" width="7.5" style="14"/>
  </cols>
  <sheetData>
    <row r="1" spans="2:26" ht="15" customHeight="1" x14ac:dyDescent="0.15">
      <c r="B1" s="468"/>
      <c r="C1" s="468"/>
      <c r="D1" s="468"/>
    </row>
    <row r="2" spans="2:26" ht="12.75" customHeight="1" x14ac:dyDescent="0.15">
      <c r="B2" s="14" t="str">
        <f>近和31!B2&amp;"　（つづき）"</f>
        <v>(2)和牛チルド「3」の品目別価格　（つづき）</v>
      </c>
      <c r="C2" s="434"/>
      <c r="D2" s="434"/>
    </row>
    <row r="3" spans="2:26" ht="12.75" customHeight="1" x14ac:dyDescent="0.15">
      <c r="B3" s="434"/>
      <c r="C3" s="434"/>
      <c r="D3" s="434"/>
      <c r="X3" s="15" t="s">
        <v>10</v>
      </c>
    </row>
    <row r="4" spans="2:26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2:26" ht="13.5" customHeight="1" x14ac:dyDescent="0.15">
      <c r="B5" s="12"/>
      <c r="C5" s="440" t="s">
        <v>271</v>
      </c>
      <c r="D5" s="439"/>
      <c r="E5" s="469" t="s">
        <v>295</v>
      </c>
      <c r="F5" s="470"/>
      <c r="G5" s="470"/>
      <c r="H5" s="471"/>
      <c r="I5" s="469" t="s">
        <v>296</v>
      </c>
      <c r="J5" s="470"/>
      <c r="K5" s="470"/>
      <c r="L5" s="471"/>
      <c r="M5" s="469" t="s">
        <v>297</v>
      </c>
      <c r="N5" s="470"/>
      <c r="O5" s="470"/>
      <c r="P5" s="471"/>
      <c r="Q5" s="469" t="s">
        <v>298</v>
      </c>
      <c r="R5" s="470"/>
      <c r="S5" s="470"/>
      <c r="T5" s="471"/>
      <c r="U5" s="469" t="s">
        <v>299</v>
      </c>
      <c r="V5" s="470"/>
      <c r="W5" s="470"/>
      <c r="X5" s="471"/>
    </row>
    <row r="6" spans="2:26" ht="13.5" customHeight="1" x14ac:dyDescent="0.15">
      <c r="B6" s="443" t="s">
        <v>286</v>
      </c>
      <c r="C6" s="472"/>
      <c r="D6" s="473"/>
      <c r="E6" s="474" t="s">
        <v>287</v>
      </c>
      <c r="F6" s="501" t="s">
        <v>206</v>
      </c>
      <c r="G6" s="474" t="s">
        <v>288</v>
      </c>
      <c r="H6" s="502" t="s">
        <v>8</v>
      </c>
      <c r="I6" s="474" t="s">
        <v>287</v>
      </c>
      <c r="J6" s="501" t="s">
        <v>206</v>
      </c>
      <c r="K6" s="474" t="s">
        <v>288</v>
      </c>
      <c r="L6" s="502" t="s">
        <v>8</v>
      </c>
      <c r="M6" s="474" t="s">
        <v>287</v>
      </c>
      <c r="N6" s="501" t="s">
        <v>206</v>
      </c>
      <c r="O6" s="474" t="s">
        <v>288</v>
      </c>
      <c r="P6" s="502" t="s">
        <v>8</v>
      </c>
      <c r="Q6" s="474" t="s">
        <v>287</v>
      </c>
      <c r="R6" s="501" t="s">
        <v>206</v>
      </c>
      <c r="S6" s="474" t="s">
        <v>288</v>
      </c>
      <c r="T6" s="502" t="s">
        <v>8</v>
      </c>
      <c r="U6" s="474" t="s">
        <v>287</v>
      </c>
      <c r="V6" s="501" t="s">
        <v>206</v>
      </c>
      <c r="W6" s="474" t="s">
        <v>288</v>
      </c>
      <c r="X6" s="502" t="s">
        <v>8</v>
      </c>
    </row>
    <row r="7" spans="2:26" ht="13.5" customHeight="1" x14ac:dyDescent="0.15">
      <c r="B7" s="7"/>
      <c r="C7" s="9"/>
      <c r="D7" s="9"/>
      <c r="E7" s="475"/>
      <c r="F7" s="503"/>
      <c r="G7" s="475" t="s">
        <v>289</v>
      </c>
      <c r="H7" s="504"/>
      <c r="I7" s="475"/>
      <c r="J7" s="503"/>
      <c r="K7" s="475" t="s">
        <v>289</v>
      </c>
      <c r="L7" s="504"/>
      <c r="M7" s="475"/>
      <c r="N7" s="503"/>
      <c r="O7" s="475" t="s">
        <v>289</v>
      </c>
      <c r="P7" s="504"/>
      <c r="Q7" s="475"/>
      <c r="R7" s="503"/>
      <c r="S7" s="475" t="s">
        <v>289</v>
      </c>
      <c r="T7" s="504"/>
      <c r="U7" s="475"/>
      <c r="V7" s="503"/>
      <c r="W7" s="475" t="s">
        <v>289</v>
      </c>
      <c r="X7" s="504"/>
      <c r="Z7" s="6"/>
    </row>
    <row r="8" spans="2:26" ht="13.5" customHeight="1" x14ac:dyDescent="0.15">
      <c r="B8" s="46" t="s">
        <v>42</v>
      </c>
      <c r="C8" s="435">
        <v>18</v>
      </c>
      <c r="D8" s="14" t="s">
        <v>66</v>
      </c>
      <c r="E8" s="449">
        <v>5565</v>
      </c>
      <c r="F8" s="450">
        <v>7046</v>
      </c>
      <c r="G8" s="449">
        <v>6107</v>
      </c>
      <c r="H8" s="453">
        <v>69407</v>
      </c>
      <c r="I8" s="449">
        <v>1470</v>
      </c>
      <c r="J8" s="450">
        <v>2426</v>
      </c>
      <c r="K8" s="449">
        <v>1951</v>
      </c>
      <c r="L8" s="453">
        <v>279562</v>
      </c>
      <c r="M8" s="449">
        <v>2310</v>
      </c>
      <c r="N8" s="450">
        <v>2993</v>
      </c>
      <c r="O8" s="449">
        <v>2640</v>
      </c>
      <c r="P8" s="453">
        <v>176620</v>
      </c>
      <c r="Q8" s="449">
        <v>2415</v>
      </c>
      <c r="R8" s="450">
        <v>3077</v>
      </c>
      <c r="S8" s="449">
        <v>2752</v>
      </c>
      <c r="T8" s="453">
        <v>152028</v>
      </c>
      <c r="U8" s="449">
        <v>2415</v>
      </c>
      <c r="V8" s="450">
        <v>3150</v>
      </c>
      <c r="W8" s="449">
        <v>2768</v>
      </c>
      <c r="X8" s="449">
        <v>114838</v>
      </c>
      <c r="Y8" s="6"/>
      <c r="Z8" s="6"/>
    </row>
    <row r="9" spans="2:26" ht="13.5" customHeight="1" x14ac:dyDescent="0.15">
      <c r="B9" s="46"/>
      <c r="C9" s="435">
        <v>19</v>
      </c>
      <c r="E9" s="449">
        <v>5513</v>
      </c>
      <c r="F9" s="450">
        <v>6825</v>
      </c>
      <c r="G9" s="449">
        <v>5843</v>
      </c>
      <c r="H9" s="453">
        <v>55794</v>
      </c>
      <c r="I9" s="449">
        <v>1365</v>
      </c>
      <c r="J9" s="450">
        <v>2100</v>
      </c>
      <c r="K9" s="449">
        <v>1867</v>
      </c>
      <c r="L9" s="453">
        <v>314484</v>
      </c>
      <c r="M9" s="449">
        <v>2205</v>
      </c>
      <c r="N9" s="450">
        <v>2783</v>
      </c>
      <c r="O9" s="449">
        <v>2480</v>
      </c>
      <c r="P9" s="453">
        <v>157136</v>
      </c>
      <c r="Q9" s="449">
        <v>2415</v>
      </c>
      <c r="R9" s="450">
        <v>2951</v>
      </c>
      <c r="S9" s="449">
        <v>2692</v>
      </c>
      <c r="T9" s="453">
        <v>147220</v>
      </c>
      <c r="U9" s="449">
        <v>2415</v>
      </c>
      <c r="V9" s="450">
        <v>2951</v>
      </c>
      <c r="W9" s="449">
        <v>2693</v>
      </c>
      <c r="X9" s="449">
        <v>115708</v>
      </c>
      <c r="Y9" s="6"/>
      <c r="Z9" s="450"/>
    </row>
    <row r="10" spans="2:26" ht="13.5" customHeight="1" x14ac:dyDescent="0.15">
      <c r="B10" s="46"/>
      <c r="C10" s="435">
        <v>20</v>
      </c>
      <c r="E10" s="449">
        <v>4305</v>
      </c>
      <c r="F10" s="450">
        <v>6615</v>
      </c>
      <c r="G10" s="449">
        <v>5397</v>
      </c>
      <c r="H10" s="453">
        <v>65151</v>
      </c>
      <c r="I10" s="449">
        <v>1208</v>
      </c>
      <c r="J10" s="450">
        <v>1995</v>
      </c>
      <c r="K10" s="449">
        <v>1747</v>
      </c>
      <c r="L10" s="453">
        <v>263397</v>
      </c>
      <c r="M10" s="449">
        <v>1785</v>
      </c>
      <c r="N10" s="450">
        <v>2772</v>
      </c>
      <c r="O10" s="449">
        <v>2412</v>
      </c>
      <c r="P10" s="453">
        <v>144512</v>
      </c>
      <c r="Q10" s="449">
        <v>1995</v>
      </c>
      <c r="R10" s="450">
        <v>2867</v>
      </c>
      <c r="S10" s="449">
        <v>2616</v>
      </c>
      <c r="T10" s="453">
        <v>142545</v>
      </c>
      <c r="U10" s="449">
        <v>2100</v>
      </c>
      <c r="V10" s="450">
        <v>2940</v>
      </c>
      <c r="W10" s="449">
        <v>2615</v>
      </c>
      <c r="X10" s="449">
        <v>118949</v>
      </c>
      <c r="Y10" s="6"/>
      <c r="Z10" s="450"/>
    </row>
    <row r="11" spans="2:26" ht="13.5" customHeight="1" x14ac:dyDescent="0.15">
      <c r="B11" s="46"/>
      <c r="C11" s="435">
        <v>21</v>
      </c>
      <c r="D11" s="6"/>
      <c r="E11" s="449">
        <v>4200</v>
      </c>
      <c r="F11" s="450">
        <v>6300</v>
      </c>
      <c r="G11" s="449">
        <v>5003</v>
      </c>
      <c r="H11" s="453">
        <v>64761</v>
      </c>
      <c r="I11" s="449">
        <v>1050</v>
      </c>
      <c r="J11" s="450">
        <v>1943</v>
      </c>
      <c r="K11" s="449">
        <v>1554</v>
      </c>
      <c r="L11" s="453">
        <v>315616</v>
      </c>
      <c r="M11" s="449">
        <v>1838</v>
      </c>
      <c r="N11" s="450">
        <v>2730</v>
      </c>
      <c r="O11" s="449">
        <v>2217</v>
      </c>
      <c r="P11" s="453">
        <v>150375</v>
      </c>
      <c r="Q11" s="449">
        <v>1995</v>
      </c>
      <c r="R11" s="450">
        <v>2835</v>
      </c>
      <c r="S11" s="449">
        <v>2484</v>
      </c>
      <c r="T11" s="453">
        <v>154431</v>
      </c>
      <c r="U11" s="449">
        <v>1995</v>
      </c>
      <c r="V11" s="450">
        <v>2940</v>
      </c>
      <c r="W11" s="449">
        <v>2436</v>
      </c>
      <c r="X11" s="449">
        <v>130985</v>
      </c>
      <c r="Y11" s="6"/>
      <c r="Z11" s="450"/>
    </row>
    <row r="12" spans="2:26" ht="13.5" customHeight="1" x14ac:dyDescent="0.15">
      <c r="B12" s="48"/>
      <c r="C12" s="476">
        <v>22</v>
      </c>
      <c r="D12" s="13"/>
      <c r="E12" s="451">
        <v>4305</v>
      </c>
      <c r="F12" s="451">
        <v>5649</v>
      </c>
      <c r="G12" s="451">
        <v>4762</v>
      </c>
      <c r="H12" s="451">
        <v>95266</v>
      </c>
      <c r="I12" s="451">
        <v>998</v>
      </c>
      <c r="J12" s="451">
        <v>1890</v>
      </c>
      <c r="K12" s="451">
        <v>1486</v>
      </c>
      <c r="L12" s="451">
        <v>346864</v>
      </c>
      <c r="M12" s="451">
        <v>1680</v>
      </c>
      <c r="N12" s="451">
        <v>2520</v>
      </c>
      <c r="O12" s="451">
        <v>2178</v>
      </c>
      <c r="P12" s="451">
        <v>166500</v>
      </c>
      <c r="Q12" s="451">
        <v>1890</v>
      </c>
      <c r="R12" s="451">
        <v>2678</v>
      </c>
      <c r="S12" s="451">
        <v>2382</v>
      </c>
      <c r="T12" s="451">
        <v>172523</v>
      </c>
      <c r="U12" s="451">
        <v>1890</v>
      </c>
      <c r="V12" s="451">
        <v>2730</v>
      </c>
      <c r="W12" s="451">
        <v>2416</v>
      </c>
      <c r="X12" s="452">
        <v>147263</v>
      </c>
      <c r="Y12" s="6"/>
      <c r="Z12" s="450"/>
    </row>
    <row r="13" spans="2:26" ht="13.5" customHeight="1" x14ac:dyDescent="0.15">
      <c r="B13" s="46"/>
      <c r="C13" s="435">
        <v>12</v>
      </c>
      <c r="D13" s="22"/>
      <c r="E13" s="449">
        <v>4830</v>
      </c>
      <c r="F13" s="449">
        <v>5649</v>
      </c>
      <c r="G13" s="449">
        <v>5136.5916434540395</v>
      </c>
      <c r="H13" s="449">
        <v>9381</v>
      </c>
      <c r="I13" s="449">
        <v>1155</v>
      </c>
      <c r="J13" s="449">
        <v>1433.25</v>
      </c>
      <c r="K13" s="449">
        <v>1311.3079960513326</v>
      </c>
      <c r="L13" s="449">
        <v>43273</v>
      </c>
      <c r="M13" s="449">
        <v>2100</v>
      </c>
      <c r="N13" s="449">
        <v>2415</v>
      </c>
      <c r="O13" s="449">
        <v>2204.449536689207</v>
      </c>
      <c r="P13" s="449">
        <v>19287</v>
      </c>
      <c r="Q13" s="449">
        <v>2100</v>
      </c>
      <c r="R13" s="449">
        <v>2572.5</v>
      </c>
      <c r="S13" s="449">
        <v>2331.9410631741148</v>
      </c>
      <c r="T13" s="449">
        <v>19471</v>
      </c>
      <c r="U13" s="449">
        <v>2310</v>
      </c>
      <c r="V13" s="449">
        <v>2730</v>
      </c>
      <c r="W13" s="449">
        <v>2545.8493489074885</v>
      </c>
      <c r="X13" s="453">
        <v>17894</v>
      </c>
      <c r="Y13" s="6"/>
    </row>
    <row r="14" spans="2:26" ht="13.5" customHeight="1" x14ac:dyDescent="0.15">
      <c r="B14" s="46" t="s">
        <v>275</v>
      </c>
      <c r="C14" s="435">
        <v>1</v>
      </c>
      <c r="D14" s="22" t="s">
        <v>276</v>
      </c>
      <c r="E14" s="449">
        <v>4620</v>
      </c>
      <c r="F14" s="449">
        <v>5040</v>
      </c>
      <c r="G14" s="453">
        <v>4826.9713523381552</v>
      </c>
      <c r="H14" s="449">
        <v>6775</v>
      </c>
      <c r="I14" s="449">
        <v>1155</v>
      </c>
      <c r="J14" s="449">
        <v>1470</v>
      </c>
      <c r="K14" s="449">
        <v>1363.5043363994744</v>
      </c>
      <c r="L14" s="449">
        <v>26060</v>
      </c>
      <c r="M14" s="449">
        <v>2037</v>
      </c>
      <c r="N14" s="449">
        <v>2362.5</v>
      </c>
      <c r="O14" s="449">
        <v>2169.8700036118471</v>
      </c>
      <c r="P14" s="449">
        <v>13192</v>
      </c>
      <c r="Q14" s="449">
        <v>2100</v>
      </c>
      <c r="R14" s="449">
        <v>2415</v>
      </c>
      <c r="S14" s="449">
        <v>2245.1752214695161</v>
      </c>
      <c r="T14" s="449">
        <v>13444</v>
      </c>
      <c r="U14" s="449">
        <v>2205</v>
      </c>
      <c r="V14" s="449">
        <v>2520</v>
      </c>
      <c r="W14" s="449">
        <v>2342.7976190476193</v>
      </c>
      <c r="X14" s="453">
        <v>15957</v>
      </c>
      <c r="Y14" s="6"/>
    </row>
    <row r="15" spans="2:26" ht="13.5" customHeight="1" x14ac:dyDescent="0.15">
      <c r="B15" s="46"/>
      <c r="C15" s="435">
        <v>2</v>
      </c>
      <c r="D15" s="22"/>
      <c r="E15" s="449">
        <v>4515</v>
      </c>
      <c r="F15" s="449">
        <v>4914</v>
      </c>
      <c r="G15" s="449">
        <v>4746.135187309178</v>
      </c>
      <c r="H15" s="449">
        <v>14451.099999999999</v>
      </c>
      <c r="I15" s="449">
        <v>1417.5</v>
      </c>
      <c r="J15" s="449">
        <v>1575</v>
      </c>
      <c r="K15" s="449">
        <v>1491.5056868267725</v>
      </c>
      <c r="L15" s="449">
        <v>22731.999999999996</v>
      </c>
      <c r="M15" s="449">
        <v>1995</v>
      </c>
      <c r="N15" s="449">
        <v>2310</v>
      </c>
      <c r="O15" s="449">
        <v>2085.5260641579275</v>
      </c>
      <c r="P15" s="449">
        <v>11872.8</v>
      </c>
      <c r="Q15" s="449">
        <v>1995</v>
      </c>
      <c r="R15" s="449">
        <v>2310</v>
      </c>
      <c r="S15" s="449">
        <v>2106.4172868629139</v>
      </c>
      <c r="T15" s="449">
        <v>10526.3</v>
      </c>
      <c r="U15" s="449">
        <v>2100</v>
      </c>
      <c r="V15" s="449">
        <v>2415</v>
      </c>
      <c r="W15" s="449">
        <v>2290.5149785501349</v>
      </c>
      <c r="X15" s="453">
        <v>11861.9</v>
      </c>
      <c r="Y15" s="6"/>
    </row>
    <row r="16" spans="2:26" ht="13.5" customHeight="1" x14ac:dyDescent="0.15">
      <c r="B16" s="46"/>
      <c r="C16" s="435">
        <v>3</v>
      </c>
      <c r="D16" s="22"/>
      <c r="E16" s="449">
        <v>4515</v>
      </c>
      <c r="F16" s="449">
        <v>4914</v>
      </c>
      <c r="G16" s="449">
        <v>4662.7813239961715</v>
      </c>
      <c r="H16" s="449">
        <v>13067.7</v>
      </c>
      <c r="I16" s="449">
        <v>1470</v>
      </c>
      <c r="J16" s="449">
        <v>1680</v>
      </c>
      <c r="K16" s="449">
        <v>1533.4380945909215</v>
      </c>
      <c r="L16" s="449">
        <v>27668</v>
      </c>
      <c r="M16" s="449">
        <v>2100</v>
      </c>
      <c r="N16" s="449">
        <v>2310</v>
      </c>
      <c r="O16" s="449">
        <v>2169.8474150594707</v>
      </c>
      <c r="P16" s="449">
        <v>13982.999999999998</v>
      </c>
      <c r="Q16" s="449">
        <v>1995</v>
      </c>
      <c r="R16" s="449">
        <v>2415</v>
      </c>
      <c r="S16" s="449">
        <v>2278.6335714721863</v>
      </c>
      <c r="T16" s="449">
        <v>15522.6</v>
      </c>
      <c r="U16" s="449">
        <v>2100</v>
      </c>
      <c r="V16" s="449">
        <v>2520</v>
      </c>
      <c r="W16" s="449">
        <v>2361.8529532770467</v>
      </c>
      <c r="X16" s="453">
        <v>14288.7</v>
      </c>
      <c r="Y16" s="6"/>
    </row>
    <row r="17" spans="2:25" ht="13.5" customHeight="1" x14ac:dyDescent="0.15">
      <c r="B17" s="46"/>
      <c r="C17" s="435">
        <v>4</v>
      </c>
      <c r="D17" s="22"/>
      <c r="E17" s="449">
        <v>4515</v>
      </c>
      <c r="F17" s="449">
        <v>5040</v>
      </c>
      <c r="G17" s="453">
        <v>4748.497274175963</v>
      </c>
      <c r="H17" s="449">
        <v>11265.599999999999</v>
      </c>
      <c r="I17" s="449">
        <v>1470</v>
      </c>
      <c r="J17" s="449">
        <v>1764</v>
      </c>
      <c r="K17" s="449">
        <v>1599.7144706709973</v>
      </c>
      <c r="L17" s="449">
        <v>33135.9</v>
      </c>
      <c r="M17" s="449">
        <v>2100</v>
      </c>
      <c r="N17" s="449">
        <v>2415</v>
      </c>
      <c r="O17" s="449">
        <v>2215.2255143309299</v>
      </c>
      <c r="P17" s="449">
        <v>12069.900000000001</v>
      </c>
      <c r="Q17" s="449">
        <v>2100</v>
      </c>
      <c r="R17" s="449">
        <v>2467.5</v>
      </c>
      <c r="S17" s="449">
        <v>2344.8571250234068</v>
      </c>
      <c r="T17" s="449">
        <v>13041.800000000001</v>
      </c>
      <c r="U17" s="449">
        <v>2310</v>
      </c>
      <c r="V17" s="449">
        <v>2520</v>
      </c>
      <c r="W17" s="449">
        <v>2402.1579199549042</v>
      </c>
      <c r="X17" s="453">
        <v>11304.7</v>
      </c>
      <c r="Y17" s="6"/>
    </row>
    <row r="18" spans="2:25" ht="13.5" customHeight="1" x14ac:dyDescent="0.15">
      <c r="B18" s="46"/>
      <c r="C18" s="435">
        <v>5</v>
      </c>
      <c r="D18" s="22"/>
      <c r="E18" s="449">
        <v>4515</v>
      </c>
      <c r="F18" s="449">
        <v>5320.35</v>
      </c>
      <c r="G18" s="449">
        <v>4791.3300488562845</v>
      </c>
      <c r="H18" s="449">
        <v>9907.7000000000007</v>
      </c>
      <c r="I18" s="449">
        <v>1575</v>
      </c>
      <c r="J18" s="449">
        <v>1858.5</v>
      </c>
      <c r="K18" s="449">
        <v>1704.0106625977628</v>
      </c>
      <c r="L18" s="449">
        <v>28643.3</v>
      </c>
      <c r="M18" s="449">
        <v>2037</v>
      </c>
      <c r="N18" s="449">
        <v>2415</v>
      </c>
      <c r="O18" s="449">
        <v>2234.9032536215227</v>
      </c>
      <c r="P18" s="449">
        <v>12331.300000000001</v>
      </c>
      <c r="Q18" s="449">
        <v>2100</v>
      </c>
      <c r="R18" s="449">
        <v>2520</v>
      </c>
      <c r="S18" s="449">
        <v>2373.7664880662446</v>
      </c>
      <c r="T18" s="449">
        <v>12669.199999999999</v>
      </c>
      <c r="U18" s="449">
        <v>2205</v>
      </c>
      <c r="V18" s="449">
        <v>2625</v>
      </c>
      <c r="W18" s="449">
        <v>2397.9983512999365</v>
      </c>
      <c r="X18" s="453">
        <v>10581.099999999999</v>
      </c>
      <c r="Y18" s="6"/>
    </row>
    <row r="19" spans="2:25" ht="13.5" customHeight="1" x14ac:dyDescent="0.15">
      <c r="B19" s="46"/>
      <c r="C19" s="435">
        <v>6</v>
      </c>
      <c r="D19" s="22"/>
      <c r="E19" s="449">
        <v>4305</v>
      </c>
      <c r="F19" s="449">
        <v>5040</v>
      </c>
      <c r="G19" s="449">
        <v>4697.6724890829692</v>
      </c>
      <c r="H19" s="449">
        <v>6434.7000000000007</v>
      </c>
      <c r="I19" s="449">
        <v>1575</v>
      </c>
      <c r="J19" s="449">
        <v>1785</v>
      </c>
      <c r="K19" s="449">
        <v>1643.0573099721971</v>
      </c>
      <c r="L19" s="449">
        <v>26971.600000000002</v>
      </c>
      <c r="M19" s="449">
        <v>1890</v>
      </c>
      <c r="N19" s="449">
        <v>2415</v>
      </c>
      <c r="O19" s="449">
        <v>2214.1812872194232</v>
      </c>
      <c r="P19" s="449">
        <v>11565.599999999999</v>
      </c>
      <c r="Q19" s="449">
        <v>2100</v>
      </c>
      <c r="R19" s="449">
        <v>2520</v>
      </c>
      <c r="S19" s="449">
        <v>2351.1827352165883</v>
      </c>
      <c r="T19" s="449">
        <v>11163.800000000001</v>
      </c>
      <c r="U19" s="449">
        <v>2205</v>
      </c>
      <c r="V19" s="449">
        <v>2656.5</v>
      </c>
      <c r="W19" s="449">
        <v>2380.6976483129556</v>
      </c>
      <c r="X19" s="453">
        <v>10928.6</v>
      </c>
      <c r="Y19" s="6"/>
    </row>
    <row r="20" spans="2:25" ht="13.5" customHeight="1" x14ac:dyDescent="0.15">
      <c r="B20" s="46"/>
      <c r="C20" s="435">
        <v>7</v>
      </c>
      <c r="D20" s="22"/>
      <c r="E20" s="449">
        <v>4515</v>
      </c>
      <c r="F20" s="449">
        <v>5124</v>
      </c>
      <c r="G20" s="449">
        <v>4683.1795481202544</v>
      </c>
      <c r="H20" s="449">
        <v>4609.3999999999996</v>
      </c>
      <c r="I20" s="449">
        <v>1575</v>
      </c>
      <c r="J20" s="449">
        <v>1890</v>
      </c>
      <c r="K20" s="449">
        <v>1676.9131052038965</v>
      </c>
      <c r="L20" s="449">
        <v>26995.9</v>
      </c>
      <c r="M20" s="449">
        <v>2100</v>
      </c>
      <c r="N20" s="449">
        <v>2478</v>
      </c>
      <c r="O20" s="453">
        <v>2277.0069053708444</v>
      </c>
      <c r="P20" s="449">
        <v>9347.9</v>
      </c>
      <c r="Q20" s="453">
        <v>2184</v>
      </c>
      <c r="R20" s="449">
        <v>2625</v>
      </c>
      <c r="S20" s="449">
        <v>2476.282663368806</v>
      </c>
      <c r="T20" s="453">
        <v>11454.8</v>
      </c>
      <c r="U20" s="449">
        <v>2205</v>
      </c>
      <c r="V20" s="449">
        <v>2677.5</v>
      </c>
      <c r="W20" s="449">
        <v>2436.059400932882</v>
      </c>
      <c r="X20" s="453">
        <v>10819.900000000001</v>
      </c>
      <c r="Y20" s="6"/>
    </row>
    <row r="21" spans="2:25" ht="13.5" customHeight="1" x14ac:dyDescent="0.15">
      <c r="B21" s="46"/>
      <c r="C21" s="435">
        <v>8</v>
      </c>
      <c r="D21" s="22"/>
      <c r="E21" s="449">
        <v>4410</v>
      </c>
      <c r="F21" s="449">
        <v>5145</v>
      </c>
      <c r="G21" s="453">
        <v>4618.0557311895946</v>
      </c>
      <c r="H21" s="449">
        <v>7939.4</v>
      </c>
      <c r="I21" s="449">
        <v>1470</v>
      </c>
      <c r="J21" s="449">
        <v>1890</v>
      </c>
      <c r="K21" s="449">
        <v>1605.6846018391707</v>
      </c>
      <c r="L21" s="449">
        <v>41175.5</v>
      </c>
      <c r="M21" s="449">
        <v>2100</v>
      </c>
      <c r="N21" s="449">
        <v>2478</v>
      </c>
      <c r="O21" s="449">
        <v>2286.4920693530262</v>
      </c>
      <c r="P21" s="449">
        <v>11625.5</v>
      </c>
      <c r="Q21" s="449">
        <v>2205</v>
      </c>
      <c r="R21" s="449">
        <v>2625</v>
      </c>
      <c r="S21" s="449">
        <v>2462.9776959466726</v>
      </c>
      <c r="T21" s="449">
        <v>15718.8</v>
      </c>
      <c r="U21" s="449">
        <v>2205</v>
      </c>
      <c r="V21" s="449">
        <v>2656.5</v>
      </c>
      <c r="W21" s="449">
        <v>2397.3721372752739</v>
      </c>
      <c r="X21" s="453">
        <v>13009.400000000001</v>
      </c>
      <c r="Y21" s="6"/>
    </row>
    <row r="22" spans="2:25" ht="13.5" customHeight="1" x14ac:dyDescent="0.15">
      <c r="B22" s="46"/>
      <c r="C22" s="435">
        <v>9</v>
      </c>
      <c r="D22" s="22"/>
      <c r="E22" s="449">
        <v>4410</v>
      </c>
      <c r="F22" s="449">
        <v>5040</v>
      </c>
      <c r="G22" s="449">
        <v>4560.7608106927582</v>
      </c>
      <c r="H22" s="449">
        <v>4808.8</v>
      </c>
      <c r="I22" s="449">
        <v>1365</v>
      </c>
      <c r="J22" s="449">
        <v>1890</v>
      </c>
      <c r="K22" s="449">
        <v>1560.3050711847309</v>
      </c>
      <c r="L22" s="449">
        <v>25129.9</v>
      </c>
      <c r="M22" s="449">
        <v>2079</v>
      </c>
      <c r="N22" s="449">
        <v>2520</v>
      </c>
      <c r="O22" s="449">
        <v>2312.8886240428628</v>
      </c>
      <c r="P22" s="449">
        <v>9583</v>
      </c>
      <c r="Q22" s="449">
        <v>2152.5</v>
      </c>
      <c r="R22" s="449">
        <v>2656.5</v>
      </c>
      <c r="S22" s="449">
        <v>2457.4939918922369</v>
      </c>
      <c r="T22" s="449">
        <v>9598.9</v>
      </c>
      <c r="U22" s="449">
        <v>2184</v>
      </c>
      <c r="V22" s="449">
        <v>2656.5</v>
      </c>
      <c r="W22" s="449">
        <v>2382.383147553373</v>
      </c>
      <c r="X22" s="453">
        <v>9032</v>
      </c>
      <c r="Y22" s="6"/>
    </row>
    <row r="23" spans="2:25" ht="13.5" customHeight="1" x14ac:dyDescent="0.15">
      <c r="B23" s="46"/>
      <c r="C23" s="435">
        <v>10</v>
      </c>
      <c r="D23" s="22"/>
      <c r="E23" s="449">
        <v>4200</v>
      </c>
      <c r="F23" s="449">
        <v>5040</v>
      </c>
      <c r="G23" s="449">
        <v>4629.4575678349356</v>
      </c>
      <c r="H23" s="449">
        <v>3514.6</v>
      </c>
      <c r="I23" s="449">
        <v>1102.5</v>
      </c>
      <c r="J23" s="449">
        <v>1758.96</v>
      </c>
      <c r="K23" s="449">
        <v>1457.2617404319897</v>
      </c>
      <c r="L23" s="449">
        <v>23883.5</v>
      </c>
      <c r="M23" s="449">
        <v>1995</v>
      </c>
      <c r="N23" s="449">
        <v>2520</v>
      </c>
      <c r="O23" s="449">
        <v>2334.9992989087364</v>
      </c>
      <c r="P23" s="449">
        <v>8494.2999999999993</v>
      </c>
      <c r="Q23" s="449">
        <v>2100</v>
      </c>
      <c r="R23" s="449">
        <v>2625</v>
      </c>
      <c r="S23" s="449">
        <v>2435.1976659372722</v>
      </c>
      <c r="T23" s="449">
        <v>8977.6</v>
      </c>
      <c r="U23" s="449">
        <v>2081.625</v>
      </c>
      <c r="V23" s="449">
        <v>2656.5</v>
      </c>
      <c r="W23" s="449">
        <v>2364.1669309462923</v>
      </c>
      <c r="X23" s="453">
        <v>8619.7000000000007</v>
      </c>
      <c r="Y23" s="6"/>
    </row>
    <row r="24" spans="2:25" ht="13.5" customHeight="1" x14ac:dyDescent="0.15">
      <c r="B24" s="46"/>
      <c r="C24" s="435">
        <v>11</v>
      </c>
      <c r="D24" s="22"/>
      <c r="E24" s="449">
        <v>4200</v>
      </c>
      <c r="F24" s="449">
        <v>5124</v>
      </c>
      <c r="G24" s="449">
        <v>4668.2499031833322</v>
      </c>
      <c r="H24" s="449">
        <v>3707.1</v>
      </c>
      <c r="I24" s="449">
        <v>1207.5</v>
      </c>
      <c r="J24" s="449">
        <v>1575</v>
      </c>
      <c r="K24" s="449">
        <v>1366.9168577022599</v>
      </c>
      <c r="L24" s="449">
        <v>32799</v>
      </c>
      <c r="M24" s="449">
        <v>1995</v>
      </c>
      <c r="N24" s="449">
        <v>2520</v>
      </c>
      <c r="O24" s="449">
        <v>2210.8940305171104</v>
      </c>
      <c r="P24" s="449">
        <v>11926.699999999999</v>
      </c>
      <c r="Q24" s="449">
        <v>2100</v>
      </c>
      <c r="R24" s="449">
        <v>2546.25</v>
      </c>
      <c r="S24" s="449">
        <v>2385.0702706223942</v>
      </c>
      <c r="T24" s="449">
        <v>12450.5</v>
      </c>
      <c r="U24" s="449">
        <v>2100</v>
      </c>
      <c r="V24" s="449">
        <v>2546.25</v>
      </c>
      <c r="W24" s="449">
        <v>2344.8033707865166</v>
      </c>
      <c r="X24" s="453">
        <v>12528.900000000001</v>
      </c>
      <c r="Y24" s="6"/>
    </row>
    <row r="25" spans="2:25" ht="13.5" customHeight="1" x14ac:dyDescent="0.15">
      <c r="B25" s="48"/>
      <c r="C25" s="476">
        <v>12</v>
      </c>
      <c r="D25" s="13"/>
      <c r="E25" s="451">
        <v>4736.55</v>
      </c>
      <c r="F25" s="451">
        <v>5124</v>
      </c>
      <c r="G25" s="451">
        <v>5118.111587982833</v>
      </c>
      <c r="H25" s="451">
        <v>3612</v>
      </c>
      <c r="I25" s="451">
        <v>1050</v>
      </c>
      <c r="J25" s="451">
        <v>1522.5</v>
      </c>
      <c r="K25" s="451">
        <v>1260.030800144729</v>
      </c>
      <c r="L25" s="451">
        <v>32091.9</v>
      </c>
      <c r="M25" s="451">
        <v>1995</v>
      </c>
      <c r="N25" s="451">
        <v>2520</v>
      </c>
      <c r="O25" s="451">
        <v>2239.4605453826907</v>
      </c>
      <c r="P25" s="451">
        <v>12678.599999999999</v>
      </c>
      <c r="Q25" s="451">
        <v>2100</v>
      </c>
      <c r="R25" s="451">
        <v>2520</v>
      </c>
      <c r="S25" s="451">
        <v>2313.2489593339742</v>
      </c>
      <c r="T25" s="451">
        <v>14700.099999999999</v>
      </c>
      <c r="U25" s="451">
        <v>2205</v>
      </c>
      <c r="V25" s="451">
        <v>2625</v>
      </c>
      <c r="W25" s="451">
        <v>2354.9374522230164</v>
      </c>
      <c r="X25" s="452">
        <v>13248.499999999998</v>
      </c>
      <c r="Y25" s="6"/>
    </row>
    <row r="26" spans="2:25" ht="13.5" customHeight="1" x14ac:dyDescent="0.15">
      <c r="B26" s="485"/>
      <c r="C26" s="486"/>
      <c r="D26" s="487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49"/>
      <c r="Y26" s="6"/>
    </row>
    <row r="27" spans="2:25" ht="13.5" customHeight="1" x14ac:dyDescent="0.15">
      <c r="B27" s="488"/>
      <c r="C27" s="486"/>
      <c r="D27" s="489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  <c r="U27" s="449"/>
      <c r="V27" s="449"/>
      <c r="W27" s="449"/>
      <c r="X27" s="449"/>
      <c r="Y27" s="6"/>
    </row>
    <row r="28" spans="2:25" ht="13.5" customHeight="1" x14ac:dyDescent="0.15">
      <c r="B28" s="490" t="s">
        <v>46</v>
      </c>
      <c r="C28" s="486"/>
      <c r="D28" s="487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49"/>
      <c r="V28" s="449"/>
      <c r="W28" s="449"/>
      <c r="X28" s="449"/>
      <c r="Y28" s="6"/>
    </row>
    <row r="29" spans="2:25" ht="13.5" customHeight="1" x14ac:dyDescent="0.15">
      <c r="B29" s="491">
        <v>40884</v>
      </c>
      <c r="C29" s="492"/>
      <c r="D29" s="493">
        <v>40890</v>
      </c>
      <c r="E29" s="449">
        <v>4736.55</v>
      </c>
      <c r="F29" s="449">
        <v>5124</v>
      </c>
      <c r="G29" s="449">
        <v>5103.5605214152711</v>
      </c>
      <c r="H29" s="449">
        <v>804.2</v>
      </c>
      <c r="I29" s="449">
        <v>1260</v>
      </c>
      <c r="J29" s="449">
        <v>1522.5</v>
      </c>
      <c r="K29" s="449">
        <v>1353.4771666180332</v>
      </c>
      <c r="L29" s="449">
        <v>8335.2000000000007</v>
      </c>
      <c r="M29" s="449">
        <v>2100</v>
      </c>
      <c r="N29" s="449">
        <v>2520</v>
      </c>
      <c r="O29" s="449">
        <v>2286.8154086820496</v>
      </c>
      <c r="P29" s="449">
        <v>2495.1999999999998</v>
      </c>
      <c r="Q29" s="449">
        <v>2205</v>
      </c>
      <c r="R29" s="449">
        <v>2520</v>
      </c>
      <c r="S29" s="449">
        <v>2344.5119521912357</v>
      </c>
      <c r="T29" s="449">
        <v>2276.6999999999998</v>
      </c>
      <c r="U29" s="449">
        <v>2205</v>
      </c>
      <c r="V29" s="449">
        <v>2625</v>
      </c>
      <c r="W29" s="449">
        <v>2361.0856221638405</v>
      </c>
      <c r="X29" s="449">
        <v>2615.9</v>
      </c>
      <c r="Y29" s="6"/>
    </row>
    <row r="30" spans="2:25" ht="13.5" customHeight="1" x14ac:dyDescent="0.15">
      <c r="B30" s="494" t="s">
        <v>47</v>
      </c>
      <c r="C30" s="495"/>
      <c r="D30" s="493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9"/>
      <c r="Q30" s="449"/>
      <c r="R30" s="449"/>
      <c r="S30" s="449"/>
      <c r="T30" s="449"/>
      <c r="U30" s="449"/>
      <c r="V30" s="449"/>
      <c r="W30" s="449"/>
      <c r="X30" s="449"/>
      <c r="Y30" s="6"/>
    </row>
    <row r="31" spans="2:25" ht="13.5" customHeight="1" x14ac:dyDescent="0.15">
      <c r="B31" s="491">
        <v>40891</v>
      </c>
      <c r="C31" s="492"/>
      <c r="D31" s="493">
        <v>40897</v>
      </c>
      <c r="E31" s="496">
        <v>5124</v>
      </c>
      <c r="F31" s="496">
        <v>5124</v>
      </c>
      <c r="G31" s="496">
        <v>5123.9999999999991</v>
      </c>
      <c r="H31" s="496">
        <v>880.1</v>
      </c>
      <c r="I31" s="496">
        <v>1050</v>
      </c>
      <c r="J31" s="496">
        <v>1470</v>
      </c>
      <c r="K31" s="496">
        <v>1272.5957042665107</v>
      </c>
      <c r="L31" s="496">
        <v>8012.1</v>
      </c>
      <c r="M31" s="496">
        <v>1995</v>
      </c>
      <c r="N31" s="496">
        <v>2425.5</v>
      </c>
      <c r="O31" s="496">
        <v>2246.7628428292437</v>
      </c>
      <c r="P31" s="496">
        <v>3283.5</v>
      </c>
      <c r="Q31" s="496">
        <v>2100</v>
      </c>
      <c r="R31" s="496">
        <v>2520</v>
      </c>
      <c r="S31" s="496">
        <v>2302.7057177533547</v>
      </c>
      <c r="T31" s="496">
        <v>3936.1</v>
      </c>
      <c r="U31" s="496">
        <v>2205</v>
      </c>
      <c r="V31" s="496">
        <v>2625</v>
      </c>
      <c r="W31" s="496">
        <v>2345.2662778551526</v>
      </c>
      <c r="X31" s="496">
        <v>3252.6</v>
      </c>
      <c r="Y31" s="6"/>
    </row>
    <row r="32" spans="2:25" ht="13.5" customHeight="1" x14ac:dyDescent="0.15">
      <c r="B32" s="494" t="s">
        <v>48</v>
      </c>
      <c r="C32" s="495"/>
      <c r="D32" s="493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49"/>
      <c r="T32" s="449"/>
      <c r="U32" s="449"/>
      <c r="V32" s="449"/>
      <c r="W32" s="449"/>
      <c r="X32" s="449"/>
      <c r="Y32" s="6"/>
    </row>
    <row r="33" spans="2:25" ht="13.5" customHeight="1" x14ac:dyDescent="0.15">
      <c r="B33" s="491">
        <v>40898</v>
      </c>
      <c r="C33" s="492"/>
      <c r="D33" s="493">
        <v>40904</v>
      </c>
      <c r="E33" s="505">
        <v>5124</v>
      </c>
      <c r="F33" s="496">
        <v>5124</v>
      </c>
      <c r="G33" s="506">
        <v>5124</v>
      </c>
      <c r="H33" s="496">
        <v>858.4</v>
      </c>
      <c r="I33" s="496">
        <v>1050</v>
      </c>
      <c r="J33" s="496">
        <v>1470</v>
      </c>
      <c r="K33" s="496">
        <v>1156.0042912758804</v>
      </c>
      <c r="L33" s="496">
        <v>7831.8</v>
      </c>
      <c r="M33" s="496">
        <v>1995</v>
      </c>
      <c r="N33" s="496">
        <v>2415</v>
      </c>
      <c r="O33" s="496">
        <v>2214.9214361891222</v>
      </c>
      <c r="P33" s="496">
        <v>3593.7</v>
      </c>
      <c r="Q33" s="496">
        <v>2100</v>
      </c>
      <c r="R33" s="496">
        <v>2467.5</v>
      </c>
      <c r="S33" s="496">
        <v>2312.1970643347913</v>
      </c>
      <c r="T33" s="496">
        <v>4367.8</v>
      </c>
      <c r="U33" s="496">
        <v>2205</v>
      </c>
      <c r="V33" s="496">
        <v>2467.5</v>
      </c>
      <c r="W33" s="496">
        <v>2362.6426038669965</v>
      </c>
      <c r="X33" s="496">
        <v>3650.2</v>
      </c>
      <c r="Y33" s="6"/>
    </row>
    <row r="34" spans="2:25" ht="13.5" customHeight="1" x14ac:dyDescent="0.15">
      <c r="B34" s="494" t="s">
        <v>49</v>
      </c>
      <c r="C34" s="495"/>
      <c r="D34" s="493"/>
      <c r="E34" s="449"/>
      <c r="F34" s="449"/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49"/>
      <c r="R34" s="449"/>
      <c r="S34" s="449"/>
      <c r="T34" s="449"/>
      <c r="U34" s="449"/>
      <c r="V34" s="449"/>
      <c r="W34" s="449"/>
      <c r="X34" s="449"/>
      <c r="Y34" s="6"/>
    </row>
    <row r="35" spans="2:25" ht="13.5" customHeight="1" x14ac:dyDescent="0.15">
      <c r="B35" s="491">
        <v>40905</v>
      </c>
      <c r="C35" s="492"/>
      <c r="D35" s="493">
        <v>40906</v>
      </c>
      <c r="E35" s="496">
        <v>0</v>
      </c>
      <c r="F35" s="496">
        <v>0</v>
      </c>
      <c r="G35" s="496">
        <v>0</v>
      </c>
      <c r="H35" s="496">
        <v>1069.3</v>
      </c>
      <c r="I35" s="496">
        <v>0</v>
      </c>
      <c r="J35" s="496">
        <v>0</v>
      </c>
      <c r="K35" s="496">
        <v>0</v>
      </c>
      <c r="L35" s="496">
        <v>7912.8</v>
      </c>
      <c r="M35" s="496">
        <v>0</v>
      </c>
      <c r="N35" s="496">
        <v>0</v>
      </c>
      <c r="O35" s="496">
        <v>0</v>
      </c>
      <c r="P35" s="496">
        <v>3306.2</v>
      </c>
      <c r="Q35" s="496">
        <v>0</v>
      </c>
      <c r="R35" s="496">
        <v>0</v>
      </c>
      <c r="S35" s="496">
        <v>0</v>
      </c>
      <c r="T35" s="496">
        <v>4119.5</v>
      </c>
      <c r="U35" s="496">
        <v>0</v>
      </c>
      <c r="V35" s="496">
        <v>0</v>
      </c>
      <c r="W35" s="496">
        <v>0</v>
      </c>
      <c r="X35" s="496">
        <v>3729.8</v>
      </c>
      <c r="Y35" s="6"/>
    </row>
    <row r="36" spans="2:25" ht="13.5" customHeight="1" x14ac:dyDescent="0.15">
      <c r="B36" s="494" t="s">
        <v>50</v>
      </c>
      <c r="C36" s="495"/>
      <c r="D36" s="493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49"/>
      <c r="U36" s="449"/>
      <c r="V36" s="449"/>
      <c r="W36" s="449"/>
      <c r="X36" s="449"/>
      <c r="Y36" s="6"/>
    </row>
    <row r="37" spans="2:25" ht="13.5" customHeight="1" x14ac:dyDescent="0.15">
      <c r="B37" s="497"/>
      <c r="C37" s="498"/>
      <c r="D37" s="499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  <c r="U37" s="451"/>
      <c r="V37" s="451"/>
      <c r="W37" s="451"/>
      <c r="X37" s="451"/>
      <c r="Y37" s="6"/>
    </row>
    <row r="38" spans="2:25" ht="3.75" customHeight="1" x14ac:dyDescent="0.15"/>
    <row r="39" spans="2:25" ht="13.5" customHeight="1" x14ac:dyDescent="0.15">
      <c r="B39" s="15"/>
    </row>
    <row r="40" spans="2:25" ht="13.5" customHeight="1" x14ac:dyDescent="0.15">
      <c r="B40" s="1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2:25" ht="13.5" customHeight="1" x14ac:dyDescent="0.15">
      <c r="B41" s="15"/>
    </row>
    <row r="42" spans="2:25" ht="13.5" customHeight="1" x14ac:dyDescent="0.15">
      <c r="B42" s="15"/>
    </row>
  </sheetData>
  <phoneticPr fontId="7"/>
  <conditionalFormatting sqref="B37">
    <cfRule type="cellIs" dxfId="10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1" orientation="landscape" useFirstPageNumber="1" r:id="rId1"/>
  <headerFooter alignWithMargins="0">
    <oddFooter>&amp;C-29-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2"/>
  <sheetViews>
    <sheetView zoomScale="75" zoomScaleNormal="75" workbookViewId="0"/>
  </sheetViews>
  <sheetFormatPr defaultColWidth="7.5" defaultRowHeight="12" x14ac:dyDescent="0.15"/>
  <cols>
    <col min="1" max="1" width="1.625" style="14" customWidth="1"/>
    <col min="2" max="2" width="5.5" style="14" customWidth="1"/>
    <col min="3" max="3" width="2.875" style="14" customWidth="1"/>
    <col min="4" max="4" width="6.125" style="14" customWidth="1"/>
    <col min="5" max="7" width="5.875" style="14" customWidth="1"/>
    <col min="8" max="8" width="7.625" style="14" customWidth="1"/>
    <col min="9" max="11" width="5.875" style="14" customWidth="1"/>
    <col min="12" max="12" width="7.625" style="14" customWidth="1"/>
    <col min="13" max="15" width="5.875" style="14" customWidth="1"/>
    <col min="16" max="16" width="7.75" style="14" customWidth="1"/>
    <col min="17" max="19" width="5.875" style="14" customWidth="1"/>
    <col min="20" max="20" width="8.125" style="14" customWidth="1"/>
    <col min="21" max="16384" width="7.5" style="14"/>
  </cols>
  <sheetData>
    <row r="1" spans="2:22" ht="15" customHeight="1" x14ac:dyDescent="0.15">
      <c r="B1" s="468"/>
      <c r="C1" s="468"/>
      <c r="D1" s="468"/>
    </row>
    <row r="2" spans="2:22" ht="12.75" customHeight="1" x14ac:dyDescent="0.15">
      <c r="B2" s="14" t="str">
        <f>近和32!B2</f>
        <v>(2)和牛チルド「3」の品目別価格　（つづき）</v>
      </c>
      <c r="C2" s="434"/>
      <c r="D2" s="434"/>
    </row>
    <row r="3" spans="2:22" ht="12.75" customHeight="1" x14ac:dyDescent="0.15">
      <c r="B3" s="434"/>
      <c r="C3" s="434"/>
      <c r="D3" s="434"/>
      <c r="T3" s="15" t="s">
        <v>10</v>
      </c>
      <c r="V3" s="6"/>
    </row>
    <row r="4" spans="2:22" ht="3.75" customHeight="1" x14ac:dyDescent="0.15">
      <c r="B4" s="6"/>
      <c r="C4" s="6"/>
      <c r="D4" s="6"/>
      <c r="E4" s="6"/>
      <c r="F4" s="6"/>
      <c r="G4" s="6"/>
      <c r="H4" s="6"/>
      <c r="I4" s="6"/>
      <c r="J4" s="6"/>
      <c r="V4" s="6"/>
    </row>
    <row r="5" spans="2:22" ht="13.5" customHeight="1" x14ac:dyDescent="0.15">
      <c r="B5" s="12"/>
      <c r="C5" s="440" t="s">
        <v>271</v>
      </c>
      <c r="D5" s="439"/>
      <c r="E5" s="469" t="s">
        <v>300</v>
      </c>
      <c r="F5" s="470"/>
      <c r="G5" s="470"/>
      <c r="H5" s="471"/>
      <c r="I5" s="469" t="s">
        <v>301</v>
      </c>
      <c r="J5" s="470"/>
      <c r="K5" s="470"/>
      <c r="L5" s="471"/>
      <c r="M5" s="469" t="s">
        <v>302</v>
      </c>
      <c r="N5" s="470"/>
      <c r="O5" s="470"/>
      <c r="P5" s="471"/>
      <c r="Q5" s="469" t="s">
        <v>303</v>
      </c>
      <c r="R5" s="470"/>
      <c r="S5" s="470"/>
      <c r="T5" s="471"/>
      <c r="V5" s="6"/>
    </row>
    <row r="6" spans="2:22" ht="13.5" customHeight="1" x14ac:dyDescent="0.15">
      <c r="B6" s="443" t="s">
        <v>286</v>
      </c>
      <c r="C6" s="472"/>
      <c r="D6" s="473"/>
      <c r="E6" s="474" t="s">
        <v>287</v>
      </c>
      <c r="F6" s="501" t="s">
        <v>206</v>
      </c>
      <c r="G6" s="474" t="s">
        <v>288</v>
      </c>
      <c r="H6" s="502" t="s">
        <v>8</v>
      </c>
      <c r="I6" s="474" t="s">
        <v>287</v>
      </c>
      <c r="J6" s="501" t="s">
        <v>206</v>
      </c>
      <c r="K6" s="474" t="s">
        <v>288</v>
      </c>
      <c r="L6" s="502" t="s">
        <v>8</v>
      </c>
      <c r="M6" s="474" t="s">
        <v>287</v>
      </c>
      <c r="N6" s="501" t="s">
        <v>206</v>
      </c>
      <c r="O6" s="474" t="s">
        <v>288</v>
      </c>
      <c r="P6" s="502" t="s">
        <v>8</v>
      </c>
      <c r="Q6" s="474" t="s">
        <v>287</v>
      </c>
      <c r="R6" s="501" t="s">
        <v>206</v>
      </c>
      <c r="S6" s="474" t="s">
        <v>288</v>
      </c>
      <c r="T6" s="502" t="s">
        <v>8</v>
      </c>
      <c r="V6" s="6"/>
    </row>
    <row r="7" spans="2:22" ht="13.5" customHeight="1" x14ac:dyDescent="0.15">
      <c r="B7" s="7"/>
      <c r="C7" s="9"/>
      <c r="D7" s="9"/>
      <c r="E7" s="475"/>
      <c r="F7" s="503"/>
      <c r="G7" s="475" t="s">
        <v>289</v>
      </c>
      <c r="H7" s="504"/>
      <c r="I7" s="475"/>
      <c r="J7" s="503"/>
      <c r="K7" s="475" t="s">
        <v>289</v>
      </c>
      <c r="L7" s="504"/>
      <c r="M7" s="475"/>
      <c r="N7" s="503"/>
      <c r="O7" s="475" t="s">
        <v>289</v>
      </c>
      <c r="P7" s="504"/>
      <c r="Q7" s="475"/>
      <c r="R7" s="503"/>
      <c r="S7" s="475" t="s">
        <v>289</v>
      </c>
      <c r="T7" s="504"/>
      <c r="V7" s="6"/>
    </row>
    <row r="8" spans="2:22" ht="13.5" customHeight="1" x14ac:dyDescent="0.15">
      <c r="B8" s="46" t="s">
        <v>42</v>
      </c>
      <c r="C8" s="435">
        <v>18</v>
      </c>
      <c r="D8" s="14" t="s">
        <v>66</v>
      </c>
      <c r="E8" s="449">
        <v>1995</v>
      </c>
      <c r="F8" s="450">
        <v>2940</v>
      </c>
      <c r="G8" s="449">
        <v>2452</v>
      </c>
      <c r="H8" s="453">
        <v>167873</v>
      </c>
      <c r="I8" s="449">
        <v>1050</v>
      </c>
      <c r="J8" s="450">
        <v>1680</v>
      </c>
      <c r="K8" s="449">
        <v>1378</v>
      </c>
      <c r="L8" s="453">
        <v>258820</v>
      </c>
      <c r="M8" s="449">
        <v>2205</v>
      </c>
      <c r="N8" s="450">
        <v>2993</v>
      </c>
      <c r="O8" s="449">
        <v>2573</v>
      </c>
      <c r="P8" s="453">
        <v>440360</v>
      </c>
      <c r="Q8" s="449">
        <v>2700</v>
      </c>
      <c r="R8" s="450">
        <v>3465</v>
      </c>
      <c r="S8" s="449">
        <v>3090</v>
      </c>
      <c r="T8" s="453">
        <v>1570965</v>
      </c>
      <c r="V8" s="450"/>
    </row>
    <row r="9" spans="2:22" ht="13.5" customHeight="1" x14ac:dyDescent="0.15">
      <c r="B9" s="46"/>
      <c r="C9" s="435">
        <v>19</v>
      </c>
      <c r="E9" s="449">
        <v>1943</v>
      </c>
      <c r="F9" s="450">
        <v>2678</v>
      </c>
      <c r="G9" s="449">
        <v>2293</v>
      </c>
      <c r="H9" s="453">
        <v>154260</v>
      </c>
      <c r="I9" s="449">
        <v>1103</v>
      </c>
      <c r="J9" s="450">
        <v>1628</v>
      </c>
      <c r="K9" s="449">
        <v>1372</v>
      </c>
      <c r="L9" s="453">
        <v>252503</v>
      </c>
      <c r="M9" s="449">
        <v>2205</v>
      </c>
      <c r="N9" s="450">
        <v>2835</v>
      </c>
      <c r="O9" s="449">
        <v>2494</v>
      </c>
      <c r="P9" s="453">
        <v>448066</v>
      </c>
      <c r="Q9" s="449">
        <v>2667</v>
      </c>
      <c r="R9" s="450">
        <v>3255</v>
      </c>
      <c r="S9" s="449">
        <v>2999</v>
      </c>
      <c r="T9" s="453">
        <v>1372220</v>
      </c>
      <c r="V9" s="450"/>
    </row>
    <row r="10" spans="2:22" ht="13.5" customHeight="1" x14ac:dyDescent="0.15">
      <c r="B10" s="46"/>
      <c r="C10" s="435">
        <v>20</v>
      </c>
      <c r="D10" s="6"/>
      <c r="E10" s="449">
        <v>1680</v>
      </c>
      <c r="F10" s="450">
        <v>2625</v>
      </c>
      <c r="G10" s="449">
        <v>2172</v>
      </c>
      <c r="H10" s="453">
        <v>157697</v>
      </c>
      <c r="I10" s="449">
        <v>1050</v>
      </c>
      <c r="J10" s="450">
        <v>1575</v>
      </c>
      <c r="K10" s="449">
        <v>1384</v>
      </c>
      <c r="L10" s="453">
        <v>271935</v>
      </c>
      <c r="M10" s="449">
        <v>1890</v>
      </c>
      <c r="N10" s="450">
        <v>2783</v>
      </c>
      <c r="O10" s="449">
        <v>2356</v>
      </c>
      <c r="P10" s="453">
        <v>486115</v>
      </c>
      <c r="Q10" s="449">
        <v>2100</v>
      </c>
      <c r="R10" s="450">
        <v>3150</v>
      </c>
      <c r="S10" s="449">
        <v>2694</v>
      </c>
      <c r="T10" s="453">
        <v>1053517</v>
      </c>
      <c r="V10" s="450"/>
    </row>
    <row r="11" spans="2:22" ht="13.5" customHeight="1" x14ac:dyDescent="0.15">
      <c r="B11" s="46"/>
      <c r="C11" s="435">
        <v>21</v>
      </c>
      <c r="D11" s="6"/>
      <c r="E11" s="449">
        <v>1785</v>
      </c>
      <c r="F11" s="450">
        <v>2520</v>
      </c>
      <c r="G11" s="449">
        <v>2065</v>
      </c>
      <c r="H11" s="453">
        <v>159075</v>
      </c>
      <c r="I11" s="449">
        <v>945</v>
      </c>
      <c r="J11" s="450">
        <v>1575</v>
      </c>
      <c r="K11" s="449">
        <v>1341</v>
      </c>
      <c r="L11" s="453">
        <v>274882</v>
      </c>
      <c r="M11" s="449">
        <v>1890</v>
      </c>
      <c r="N11" s="450">
        <v>2730</v>
      </c>
      <c r="O11" s="449">
        <v>2201</v>
      </c>
      <c r="P11" s="453">
        <v>496820</v>
      </c>
      <c r="Q11" s="449">
        <v>1995</v>
      </c>
      <c r="R11" s="450">
        <v>2835</v>
      </c>
      <c r="S11" s="449">
        <v>2475</v>
      </c>
      <c r="T11" s="453">
        <v>967057</v>
      </c>
      <c r="V11" s="450"/>
    </row>
    <row r="12" spans="2:22" ht="13.5" customHeight="1" x14ac:dyDescent="0.15">
      <c r="B12" s="48"/>
      <c r="C12" s="476">
        <v>22</v>
      </c>
      <c r="D12" s="13"/>
      <c r="E12" s="451">
        <v>1575</v>
      </c>
      <c r="F12" s="451">
        <v>2310</v>
      </c>
      <c r="G12" s="451">
        <v>2001</v>
      </c>
      <c r="H12" s="451">
        <v>175961</v>
      </c>
      <c r="I12" s="451">
        <v>1050</v>
      </c>
      <c r="J12" s="451">
        <v>1523</v>
      </c>
      <c r="K12" s="451">
        <v>1275</v>
      </c>
      <c r="L12" s="451">
        <v>286746</v>
      </c>
      <c r="M12" s="451">
        <v>1785</v>
      </c>
      <c r="N12" s="451">
        <v>2520</v>
      </c>
      <c r="O12" s="451">
        <v>2163</v>
      </c>
      <c r="P12" s="451">
        <v>630879</v>
      </c>
      <c r="Q12" s="451">
        <v>2100</v>
      </c>
      <c r="R12" s="451">
        <v>2756</v>
      </c>
      <c r="S12" s="451">
        <v>2465</v>
      </c>
      <c r="T12" s="452">
        <v>1003770</v>
      </c>
      <c r="V12" s="6"/>
    </row>
    <row r="13" spans="2:22" ht="13.5" customHeight="1" x14ac:dyDescent="0.15">
      <c r="B13" s="46"/>
      <c r="C13" s="435">
        <v>12</v>
      </c>
      <c r="D13" s="22"/>
      <c r="E13" s="449">
        <v>1890</v>
      </c>
      <c r="F13" s="449">
        <v>2205</v>
      </c>
      <c r="G13" s="449">
        <v>2023.2918365725784</v>
      </c>
      <c r="H13" s="449">
        <v>20072</v>
      </c>
      <c r="I13" s="449">
        <v>1312.5</v>
      </c>
      <c r="J13" s="449">
        <v>1522.5</v>
      </c>
      <c r="K13" s="449">
        <v>1387.1000509813923</v>
      </c>
      <c r="L13" s="449">
        <v>22930</v>
      </c>
      <c r="M13" s="449">
        <v>2100</v>
      </c>
      <c r="N13" s="449">
        <v>2520</v>
      </c>
      <c r="O13" s="449">
        <v>2244.8873498033013</v>
      </c>
      <c r="P13" s="449">
        <v>67398</v>
      </c>
      <c r="Q13" s="449">
        <v>2341.5</v>
      </c>
      <c r="R13" s="449">
        <v>2756.25</v>
      </c>
      <c r="S13" s="449">
        <v>2628.1448258478995</v>
      </c>
      <c r="T13" s="453">
        <v>122267</v>
      </c>
    </row>
    <row r="14" spans="2:22" ht="13.5" customHeight="1" x14ac:dyDescent="0.15">
      <c r="B14" s="46" t="s">
        <v>304</v>
      </c>
      <c r="C14" s="435">
        <v>1</v>
      </c>
      <c r="D14" s="22" t="s">
        <v>305</v>
      </c>
      <c r="E14" s="449">
        <v>1890</v>
      </c>
      <c r="F14" s="449">
        <v>2205</v>
      </c>
      <c r="G14" s="449">
        <v>2019.2458855852669</v>
      </c>
      <c r="H14" s="449">
        <v>17331</v>
      </c>
      <c r="I14" s="449">
        <v>1312.5</v>
      </c>
      <c r="J14" s="449">
        <v>1449</v>
      </c>
      <c r="K14" s="449">
        <v>1372.2891115220225</v>
      </c>
      <c r="L14" s="449">
        <v>22947</v>
      </c>
      <c r="M14" s="449">
        <v>2047.5</v>
      </c>
      <c r="N14" s="449">
        <v>2362.5</v>
      </c>
      <c r="O14" s="449">
        <v>2195.7365896235351</v>
      </c>
      <c r="P14" s="449">
        <v>55165</v>
      </c>
      <c r="Q14" s="449">
        <v>2230.2000000000003</v>
      </c>
      <c r="R14" s="449">
        <v>2588.67</v>
      </c>
      <c r="S14" s="449">
        <v>2423.5856910689226</v>
      </c>
      <c r="T14" s="453">
        <v>80789</v>
      </c>
    </row>
    <row r="15" spans="2:22" ht="13.5" customHeight="1" x14ac:dyDescent="0.15">
      <c r="B15" s="46"/>
      <c r="C15" s="435">
        <v>2</v>
      </c>
      <c r="D15" s="22"/>
      <c r="E15" s="449">
        <v>1890</v>
      </c>
      <c r="F15" s="449">
        <v>2100</v>
      </c>
      <c r="G15" s="449">
        <v>2007.3158177263513</v>
      </c>
      <c r="H15" s="449">
        <v>15095.1</v>
      </c>
      <c r="I15" s="449">
        <v>1312.5</v>
      </c>
      <c r="J15" s="449">
        <v>1470</v>
      </c>
      <c r="K15" s="449">
        <v>1363.4512960436562</v>
      </c>
      <c r="L15" s="449">
        <v>24741.4</v>
      </c>
      <c r="M15" s="449">
        <v>1995</v>
      </c>
      <c r="N15" s="449">
        <v>2310</v>
      </c>
      <c r="O15" s="449">
        <v>2131.0386936722625</v>
      </c>
      <c r="P15" s="449">
        <v>39945.4</v>
      </c>
      <c r="Q15" s="449">
        <v>2258.5500000000002</v>
      </c>
      <c r="R15" s="449">
        <v>2585.1</v>
      </c>
      <c r="S15" s="449">
        <v>2465.9342012596339</v>
      </c>
      <c r="T15" s="453">
        <v>61909.399999999994</v>
      </c>
    </row>
    <row r="16" spans="2:22" ht="13.5" customHeight="1" x14ac:dyDescent="0.15">
      <c r="B16" s="46"/>
      <c r="C16" s="435">
        <v>3</v>
      </c>
      <c r="D16" s="22"/>
      <c r="E16" s="449">
        <v>1890</v>
      </c>
      <c r="F16" s="449">
        <v>2100</v>
      </c>
      <c r="G16" s="453">
        <v>2027.3953551699997</v>
      </c>
      <c r="H16" s="449">
        <v>15666.099999999999</v>
      </c>
      <c r="I16" s="449">
        <v>1260</v>
      </c>
      <c r="J16" s="449">
        <v>1417.5</v>
      </c>
      <c r="K16" s="449">
        <v>1319.0512546653833</v>
      </c>
      <c r="L16" s="449">
        <v>25419.199999999997</v>
      </c>
      <c r="M16" s="449">
        <v>2047.5</v>
      </c>
      <c r="N16" s="449">
        <v>2362.5</v>
      </c>
      <c r="O16" s="449">
        <v>2178.6886448314035</v>
      </c>
      <c r="P16" s="449">
        <v>54209.200000000004</v>
      </c>
      <c r="Q16" s="449">
        <v>2312.1</v>
      </c>
      <c r="R16" s="449">
        <v>2625</v>
      </c>
      <c r="S16" s="449">
        <v>2514.1580442271925</v>
      </c>
      <c r="T16" s="453">
        <v>90077.8</v>
      </c>
    </row>
    <row r="17" spans="2:20" ht="13.5" customHeight="1" x14ac:dyDescent="0.15">
      <c r="B17" s="46"/>
      <c r="C17" s="435">
        <v>4</v>
      </c>
      <c r="D17" s="22"/>
      <c r="E17" s="449">
        <v>1890</v>
      </c>
      <c r="F17" s="449">
        <v>2258.34</v>
      </c>
      <c r="G17" s="449">
        <v>2047.3510926182148</v>
      </c>
      <c r="H17" s="449">
        <v>12230.2</v>
      </c>
      <c r="I17" s="449">
        <v>1207.5</v>
      </c>
      <c r="J17" s="449">
        <v>1470</v>
      </c>
      <c r="K17" s="449">
        <v>1342.1791152048568</v>
      </c>
      <c r="L17" s="449">
        <v>19408.3</v>
      </c>
      <c r="M17" s="449">
        <v>2100</v>
      </c>
      <c r="N17" s="449">
        <v>2415</v>
      </c>
      <c r="O17" s="449">
        <v>2220.8178283691714</v>
      </c>
      <c r="P17" s="449">
        <v>43920.6</v>
      </c>
      <c r="Q17" s="449">
        <v>2257.5</v>
      </c>
      <c r="R17" s="449">
        <v>2625</v>
      </c>
      <c r="S17" s="449">
        <v>2469.6541055283833</v>
      </c>
      <c r="T17" s="453">
        <v>64673.5</v>
      </c>
    </row>
    <row r="18" spans="2:20" ht="13.5" customHeight="1" x14ac:dyDescent="0.15">
      <c r="B18" s="46"/>
      <c r="C18" s="435">
        <v>5</v>
      </c>
      <c r="D18" s="22"/>
      <c r="E18" s="449">
        <v>1995</v>
      </c>
      <c r="F18" s="449">
        <v>2310</v>
      </c>
      <c r="G18" s="449">
        <v>2108.8659728431521</v>
      </c>
      <c r="H18" s="449">
        <v>12374.6</v>
      </c>
      <c r="I18" s="449">
        <v>1113</v>
      </c>
      <c r="J18" s="449">
        <v>1417.5</v>
      </c>
      <c r="K18" s="449">
        <v>1294.2709941356181</v>
      </c>
      <c r="L18" s="449">
        <v>20237.099999999999</v>
      </c>
      <c r="M18" s="449">
        <v>2100</v>
      </c>
      <c r="N18" s="449">
        <v>2415</v>
      </c>
      <c r="O18" s="449">
        <v>2255.1339025205516</v>
      </c>
      <c r="P18" s="449">
        <v>44166.8</v>
      </c>
      <c r="Q18" s="449">
        <v>2278.5</v>
      </c>
      <c r="R18" s="449">
        <v>2625</v>
      </c>
      <c r="S18" s="449">
        <v>2466.6625084082434</v>
      </c>
      <c r="T18" s="453">
        <v>64014.400000000001</v>
      </c>
    </row>
    <row r="19" spans="2:20" ht="13.5" customHeight="1" x14ac:dyDescent="0.15">
      <c r="B19" s="46"/>
      <c r="C19" s="435">
        <v>6</v>
      </c>
      <c r="D19" s="22"/>
      <c r="E19" s="449">
        <v>1890</v>
      </c>
      <c r="F19" s="449">
        <v>2310</v>
      </c>
      <c r="G19" s="449">
        <v>2065.5987731014134</v>
      </c>
      <c r="H19" s="449">
        <v>12201.399999999998</v>
      </c>
      <c r="I19" s="449">
        <v>1260</v>
      </c>
      <c r="J19" s="449">
        <v>1470</v>
      </c>
      <c r="K19" s="449">
        <v>1325.6624294857202</v>
      </c>
      <c r="L19" s="449">
        <v>21075.599999999999</v>
      </c>
      <c r="M19" s="449">
        <v>1995</v>
      </c>
      <c r="N19" s="449">
        <v>2425.5</v>
      </c>
      <c r="O19" s="449">
        <v>2215.9020801572656</v>
      </c>
      <c r="P19" s="449">
        <v>36412.400000000001</v>
      </c>
      <c r="Q19" s="449">
        <v>2142</v>
      </c>
      <c r="R19" s="449">
        <v>2535.75</v>
      </c>
      <c r="S19" s="449">
        <v>2374.9230208265431</v>
      </c>
      <c r="T19" s="453">
        <v>62409.7</v>
      </c>
    </row>
    <row r="20" spans="2:20" ht="13.5" customHeight="1" x14ac:dyDescent="0.15">
      <c r="B20" s="46"/>
      <c r="C20" s="435">
        <v>7</v>
      </c>
      <c r="D20" s="22"/>
      <c r="E20" s="449">
        <v>1785</v>
      </c>
      <c r="F20" s="449">
        <v>2383.8150000000005</v>
      </c>
      <c r="G20" s="449">
        <v>2017.1842125912169</v>
      </c>
      <c r="H20" s="449">
        <v>9987.7000000000007</v>
      </c>
      <c r="I20" s="449">
        <v>1155</v>
      </c>
      <c r="J20" s="449">
        <v>1470</v>
      </c>
      <c r="K20" s="449">
        <v>1317.1534778670487</v>
      </c>
      <c r="L20" s="449">
        <v>17278.7</v>
      </c>
      <c r="M20" s="449">
        <v>2100</v>
      </c>
      <c r="N20" s="449">
        <v>2415</v>
      </c>
      <c r="O20" s="449">
        <v>2249.2904636521243</v>
      </c>
      <c r="P20" s="449">
        <v>39942.699999999997</v>
      </c>
      <c r="Q20" s="449">
        <v>2100</v>
      </c>
      <c r="R20" s="449">
        <v>2579.85</v>
      </c>
      <c r="S20" s="449">
        <v>2381.4089230003642</v>
      </c>
      <c r="T20" s="453">
        <v>58003.100000000006</v>
      </c>
    </row>
    <row r="21" spans="2:20" ht="13.5" customHeight="1" x14ac:dyDescent="0.15">
      <c r="B21" s="46"/>
      <c r="C21" s="435">
        <v>8</v>
      </c>
      <c r="D21" s="22"/>
      <c r="E21" s="449">
        <v>1837.5</v>
      </c>
      <c r="F21" s="449">
        <v>2310</v>
      </c>
      <c r="G21" s="449">
        <v>2009.6708339111997</v>
      </c>
      <c r="H21" s="449">
        <v>12476.4</v>
      </c>
      <c r="I21" s="449">
        <v>1102.5</v>
      </c>
      <c r="J21" s="449">
        <v>1470</v>
      </c>
      <c r="K21" s="449">
        <v>1285.6398267762775</v>
      </c>
      <c r="L21" s="449">
        <v>20090.7</v>
      </c>
      <c r="M21" s="449">
        <v>2047.5</v>
      </c>
      <c r="N21" s="449">
        <v>2467.5</v>
      </c>
      <c r="O21" s="449">
        <v>2182.3440763287299</v>
      </c>
      <c r="P21" s="449">
        <v>51059.199999999997</v>
      </c>
      <c r="Q21" s="449">
        <v>2079.7350000000001</v>
      </c>
      <c r="R21" s="449">
        <v>2625</v>
      </c>
      <c r="S21" s="449">
        <v>2379.5277641099283</v>
      </c>
      <c r="T21" s="453">
        <v>75188.700000000012</v>
      </c>
    </row>
    <row r="22" spans="2:20" ht="13.5" customHeight="1" x14ac:dyDescent="0.15">
      <c r="B22" s="46"/>
      <c r="C22" s="435">
        <v>9</v>
      </c>
      <c r="D22" s="22"/>
      <c r="E22" s="449">
        <v>1890</v>
      </c>
      <c r="F22" s="449">
        <v>2257.5</v>
      </c>
      <c r="G22" s="449">
        <v>2041.5914969665612</v>
      </c>
      <c r="H22" s="449">
        <v>11553</v>
      </c>
      <c r="I22" s="449">
        <v>1155</v>
      </c>
      <c r="J22" s="449">
        <v>1449</v>
      </c>
      <c r="K22" s="449">
        <v>1292.9542605650024</v>
      </c>
      <c r="L22" s="449">
        <v>20247.7</v>
      </c>
      <c r="M22" s="449">
        <v>2100</v>
      </c>
      <c r="N22" s="449">
        <v>2520</v>
      </c>
      <c r="O22" s="449">
        <v>2268.6111894508176</v>
      </c>
      <c r="P22" s="449">
        <v>42297.900000000009</v>
      </c>
      <c r="Q22" s="449">
        <v>2224.8450000000003</v>
      </c>
      <c r="R22" s="449">
        <v>2667</v>
      </c>
      <c r="S22" s="449">
        <v>2462.4088180889808</v>
      </c>
      <c r="T22" s="453">
        <v>50535.899999999994</v>
      </c>
    </row>
    <row r="23" spans="2:20" ht="13.5" customHeight="1" x14ac:dyDescent="0.15">
      <c r="B23" s="46"/>
      <c r="C23" s="435">
        <v>10</v>
      </c>
      <c r="D23" s="22"/>
      <c r="E23" s="449">
        <v>1890</v>
      </c>
      <c r="F23" s="449">
        <v>2310</v>
      </c>
      <c r="G23" s="449">
        <v>2046.3515395381387</v>
      </c>
      <c r="H23" s="449">
        <v>9954.7000000000007</v>
      </c>
      <c r="I23" s="449">
        <v>1260</v>
      </c>
      <c r="J23" s="449">
        <v>1501.5</v>
      </c>
      <c r="K23" s="449">
        <v>1364.7221317388835</v>
      </c>
      <c r="L23" s="449">
        <v>17791.300000000003</v>
      </c>
      <c r="M23" s="449">
        <v>2047.5</v>
      </c>
      <c r="N23" s="449">
        <v>2520</v>
      </c>
      <c r="O23" s="449">
        <v>2223.3826907094463</v>
      </c>
      <c r="P23" s="449">
        <v>42977.2</v>
      </c>
      <c r="Q23" s="449">
        <v>2259.6</v>
      </c>
      <c r="R23" s="449">
        <v>2677.5</v>
      </c>
      <c r="S23" s="449">
        <v>2507.820448116719</v>
      </c>
      <c r="T23" s="453">
        <v>58999.4</v>
      </c>
    </row>
    <row r="24" spans="2:20" ht="13.5" customHeight="1" x14ac:dyDescent="0.15">
      <c r="B24" s="46"/>
      <c r="C24" s="435">
        <v>11</v>
      </c>
      <c r="D24" s="22"/>
      <c r="E24" s="449">
        <v>1890</v>
      </c>
      <c r="F24" s="449">
        <v>2315.25</v>
      </c>
      <c r="G24" s="449">
        <v>2084.1841438546621</v>
      </c>
      <c r="H24" s="449">
        <v>12679.3</v>
      </c>
      <c r="I24" s="449">
        <v>1312.5</v>
      </c>
      <c r="J24" s="449">
        <v>1575</v>
      </c>
      <c r="K24" s="449">
        <v>1382.5030547185067</v>
      </c>
      <c r="L24" s="449">
        <v>23772.800000000003</v>
      </c>
      <c r="M24" s="449">
        <v>1995</v>
      </c>
      <c r="N24" s="449">
        <v>2520</v>
      </c>
      <c r="O24" s="449">
        <v>2218.1341451763915</v>
      </c>
      <c r="P24" s="449">
        <v>51771.5</v>
      </c>
      <c r="Q24" s="449">
        <v>2218.65</v>
      </c>
      <c r="R24" s="449">
        <v>2625</v>
      </c>
      <c r="S24" s="449">
        <v>2444.0059214396128</v>
      </c>
      <c r="T24" s="453">
        <v>76490.800000000017</v>
      </c>
    </row>
    <row r="25" spans="2:20" ht="13.5" customHeight="1" x14ac:dyDescent="0.15">
      <c r="B25" s="48"/>
      <c r="C25" s="476">
        <v>12</v>
      </c>
      <c r="D25" s="13"/>
      <c r="E25" s="451">
        <v>1890</v>
      </c>
      <c r="F25" s="451">
        <v>2310</v>
      </c>
      <c r="G25" s="451">
        <v>2084.3386143657667</v>
      </c>
      <c r="H25" s="451">
        <v>12744.8</v>
      </c>
      <c r="I25" s="451">
        <v>1260</v>
      </c>
      <c r="J25" s="451">
        <v>1543.5</v>
      </c>
      <c r="K25" s="451">
        <v>1361.6085854707419</v>
      </c>
      <c r="L25" s="451">
        <v>17636.400000000001</v>
      </c>
      <c r="M25" s="451">
        <v>1995</v>
      </c>
      <c r="N25" s="451">
        <v>2467.5</v>
      </c>
      <c r="O25" s="451">
        <v>2197.86259273831</v>
      </c>
      <c r="P25" s="451">
        <v>57151.1</v>
      </c>
      <c r="Q25" s="451">
        <v>2257.5</v>
      </c>
      <c r="R25" s="451">
        <v>2625</v>
      </c>
      <c r="S25" s="451">
        <v>2482.8289224222322</v>
      </c>
      <c r="T25" s="452">
        <v>91688.500000000015</v>
      </c>
    </row>
    <row r="26" spans="2:20" ht="13.5" customHeight="1" x14ac:dyDescent="0.15">
      <c r="B26" s="485"/>
      <c r="C26" s="486"/>
      <c r="D26" s="487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</row>
    <row r="27" spans="2:20" ht="13.5" customHeight="1" x14ac:dyDescent="0.15">
      <c r="B27" s="488"/>
      <c r="C27" s="486"/>
      <c r="D27" s="489"/>
      <c r="E27" s="449"/>
      <c r="F27" s="449"/>
      <c r="G27" s="449"/>
      <c r="H27" s="449"/>
      <c r="I27" s="449"/>
      <c r="J27" s="449"/>
      <c r="K27" s="449"/>
      <c r="L27" s="449"/>
      <c r="M27" s="449"/>
      <c r="N27" s="449"/>
      <c r="O27" s="449"/>
      <c r="P27" s="449"/>
      <c r="Q27" s="449"/>
      <c r="R27" s="449"/>
      <c r="S27" s="449"/>
      <c r="T27" s="449"/>
    </row>
    <row r="28" spans="2:20" ht="13.5" customHeight="1" x14ac:dyDescent="0.15">
      <c r="B28" s="490" t="s">
        <v>46</v>
      </c>
      <c r="C28" s="486"/>
      <c r="D28" s="487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</row>
    <row r="29" spans="2:20" ht="13.5" customHeight="1" x14ac:dyDescent="0.15">
      <c r="B29" s="491">
        <v>40884</v>
      </c>
      <c r="C29" s="492"/>
      <c r="D29" s="493">
        <v>40890</v>
      </c>
      <c r="E29" s="449">
        <v>1890</v>
      </c>
      <c r="F29" s="449">
        <v>2310</v>
      </c>
      <c r="G29" s="449">
        <v>2082.6781497967872</v>
      </c>
      <c r="H29" s="449">
        <v>2648.8</v>
      </c>
      <c r="I29" s="449">
        <v>1312.5</v>
      </c>
      <c r="J29" s="449">
        <v>1543.5</v>
      </c>
      <c r="K29" s="449">
        <v>1371.8517834304389</v>
      </c>
      <c r="L29" s="449">
        <v>4746.5</v>
      </c>
      <c r="M29" s="449">
        <v>2100</v>
      </c>
      <c r="N29" s="449">
        <v>2415</v>
      </c>
      <c r="O29" s="449">
        <v>2244.4044086477325</v>
      </c>
      <c r="P29" s="449">
        <v>13233.1</v>
      </c>
      <c r="Q29" s="449">
        <v>2257.5</v>
      </c>
      <c r="R29" s="449">
        <v>2625</v>
      </c>
      <c r="S29" s="449">
        <v>2478.6413380848376</v>
      </c>
      <c r="T29" s="449">
        <v>21644.799999999999</v>
      </c>
    </row>
    <row r="30" spans="2:20" ht="13.5" customHeight="1" x14ac:dyDescent="0.15">
      <c r="B30" s="494" t="s">
        <v>47</v>
      </c>
      <c r="C30" s="495"/>
      <c r="D30" s="493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9"/>
      <c r="Q30" s="449"/>
      <c r="R30" s="449"/>
      <c r="S30" s="449"/>
      <c r="T30" s="449"/>
    </row>
    <row r="31" spans="2:20" ht="13.5" customHeight="1" x14ac:dyDescent="0.15">
      <c r="B31" s="491">
        <v>40891</v>
      </c>
      <c r="C31" s="492"/>
      <c r="D31" s="493">
        <v>40897</v>
      </c>
      <c r="E31" s="496">
        <v>1890</v>
      </c>
      <c r="F31" s="496">
        <v>2310</v>
      </c>
      <c r="G31" s="496">
        <v>2084.4245557550621</v>
      </c>
      <c r="H31" s="496">
        <v>3248.5</v>
      </c>
      <c r="I31" s="496">
        <v>1260</v>
      </c>
      <c r="J31" s="496">
        <v>1501.5</v>
      </c>
      <c r="K31" s="496">
        <v>1347.1036036036032</v>
      </c>
      <c r="L31" s="496">
        <v>4627</v>
      </c>
      <c r="M31" s="496">
        <v>1995</v>
      </c>
      <c r="N31" s="496">
        <v>2467.5</v>
      </c>
      <c r="O31" s="496">
        <v>2216.7018624502866</v>
      </c>
      <c r="P31" s="496">
        <v>13084.2</v>
      </c>
      <c r="Q31" s="496">
        <v>2257.5</v>
      </c>
      <c r="R31" s="496">
        <v>2625</v>
      </c>
      <c r="S31" s="496">
        <v>2477.4574824927922</v>
      </c>
      <c r="T31" s="496">
        <v>29237.200000000001</v>
      </c>
    </row>
    <row r="32" spans="2:20" ht="13.5" customHeight="1" x14ac:dyDescent="0.15">
      <c r="B32" s="494" t="s">
        <v>48</v>
      </c>
      <c r="C32" s="495"/>
      <c r="D32" s="493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49"/>
      <c r="T32" s="449"/>
    </row>
    <row r="33" spans="2:24" ht="13.5" customHeight="1" x14ac:dyDescent="0.15">
      <c r="B33" s="491">
        <v>40898</v>
      </c>
      <c r="C33" s="492"/>
      <c r="D33" s="493">
        <v>40904</v>
      </c>
      <c r="E33" s="496">
        <v>1890</v>
      </c>
      <c r="F33" s="496">
        <v>2310</v>
      </c>
      <c r="G33" s="496">
        <v>2085.2235142118866</v>
      </c>
      <c r="H33" s="496">
        <v>3458.2</v>
      </c>
      <c r="I33" s="496">
        <v>1312.5</v>
      </c>
      <c r="J33" s="496">
        <v>1501.5</v>
      </c>
      <c r="K33" s="496">
        <v>1372.1515561569693</v>
      </c>
      <c r="L33" s="496">
        <v>5649.8</v>
      </c>
      <c r="M33" s="496">
        <v>1995</v>
      </c>
      <c r="N33" s="496">
        <v>2415</v>
      </c>
      <c r="O33" s="496">
        <v>2175.0815855138931</v>
      </c>
      <c r="P33" s="496">
        <v>18686.7</v>
      </c>
      <c r="Q33" s="496">
        <v>2310</v>
      </c>
      <c r="R33" s="496">
        <v>2625</v>
      </c>
      <c r="S33" s="496">
        <v>2502.0085982478099</v>
      </c>
      <c r="T33" s="496">
        <v>23118.1</v>
      </c>
    </row>
    <row r="34" spans="2:24" ht="13.5" customHeight="1" x14ac:dyDescent="0.15">
      <c r="B34" s="494" t="s">
        <v>49</v>
      </c>
      <c r="C34" s="495"/>
      <c r="D34" s="493"/>
      <c r="E34" s="449"/>
      <c r="F34" s="449"/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49"/>
      <c r="R34" s="449"/>
      <c r="S34" s="449"/>
      <c r="T34" s="449"/>
    </row>
    <row r="35" spans="2:24" ht="13.5" customHeight="1" x14ac:dyDescent="0.15">
      <c r="B35" s="491">
        <v>40905</v>
      </c>
      <c r="C35" s="492"/>
      <c r="D35" s="493">
        <v>40906</v>
      </c>
      <c r="E35" s="496">
        <v>0</v>
      </c>
      <c r="F35" s="496">
        <v>0</v>
      </c>
      <c r="G35" s="496">
        <v>0</v>
      </c>
      <c r="H35" s="496">
        <v>3389.3</v>
      </c>
      <c r="I35" s="496">
        <v>0</v>
      </c>
      <c r="J35" s="496">
        <v>0</v>
      </c>
      <c r="K35" s="496">
        <v>0</v>
      </c>
      <c r="L35" s="496">
        <v>2613.1</v>
      </c>
      <c r="M35" s="496">
        <v>0</v>
      </c>
      <c r="N35" s="496">
        <v>0</v>
      </c>
      <c r="O35" s="496">
        <v>0</v>
      </c>
      <c r="P35" s="496">
        <v>12147.1</v>
      </c>
      <c r="Q35" s="496">
        <v>0</v>
      </c>
      <c r="R35" s="496">
        <v>0</v>
      </c>
      <c r="S35" s="496">
        <v>0</v>
      </c>
      <c r="T35" s="496">
        <v>17688.400000000001</v>
      </c>
    </row>
    <row r="36" spans="2:24" ht="13.5" customHeight="1" x14ac:dyDescent="0.15">
      <c r="B36" s="494" t="s">
        <v>50</v>
      </c>
      <c r="C36" s="495"/>
      <c r="D36" s="493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  <c r="R36" s="449"/>
      <c r="S36" s="449"/>
      <c r="T36" s="449"/>
    </row>
    <row r="37" spans="2:24" ht="13.5" customHeight="1" x14ac:dyDescent="0.15">
      <c r="B37" s="497"/>
      <c r="C37" s="498"/>
      <c r="D37" s="499"/>
      <c r="E37" s="451"/>
      <c r="F37" s="451"/>
      <c r="G37" s="451"/>
      <c r="H37" s="451"/>
      <c r="I37" s="451"/>
      <c r="J37" s="451"/>
      <c r="K37" s="451"/>
      <c r="L37" s="451"/>
      <c r="M37" s="451"/>
      <c r="N37" s="451"/>
      <c r="O37" s="451"/>
      <c r="P37" s="451"/>
      <c r="Q37" s="451"/>
      <c r="R37" s="451"/>
      <c r="S37" s="451"/>
      <c r="T37" s="451"/>
    </row>
    <row r="38" spans="2:24" ht="3.75" customHeight="1" x14ac:dyDescent="0.15"/>
    <row r="39" spans="2:24" ht="13.5" customHeight="1" x14ac:dyDescent="0.15">
      <c r="B39" s="15"/>
    </row>
    <row r="40" spans="2:24" ht="13.5" customHeight="1" x14ac:dyDescent="0.15">
      <c r="B40" s="15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</row>
    <row r="41" spans="2:24" ht="13.5" customHeight="1" x14ac:dyDescent="0.15">
      <c r="B41" s="15"/>
    </row>
    <row r="42" spans="2:24" ht="13.5" customHeight="1" x14ac:dyDescent="0.15">
      <c r="B42" s="15"/>
    </row>
  </sheetData>
  <phoneticPr fontId="7"/>
  <conditionalFormatting sqref="B37">
    <cfRule type="cellIs" dxfId="9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2" orientation="landscape" useFirstPageNumber="1" r:id="rId1"/>
  <headerFooter alignWithMargins="0">
    <oddFooter>&amp;C-30-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75" workbookViewId="0"/>
  </sheetViews>
  <sheetFormatPr defaultColWidth="7.5" defaultRowHeight="12" x14ac:dyDescent="0.15"/>
  <cols>
    <col min="1" max="1" width="1.625" style="14" customWidth="1"/>
    <col min="2" max="2" width="4.625" style="14" customWidth="1"/>
    <col min="3" max="4" width="2.875" style="14" customWidth="1"/>
    <col min="5" max="7" width="5.875" style="14" customWidth="1"/>
    <col min="8" max="8" width="7.875" style="14" customWidth="1"/>
    <col min="9" max="11" width="5.875" style="14" customWidth="1"/>
    <col min="12" max="12" width="7.875" style="14" customWidth="1"/>
    <col min="13" max="15" width="5.875" style="14" customWidth="1"/>
    <col min="16" max="16" width="8.125" style="14" customWidth="1"/>
    <col min="17" max="16384" width="7.5" style="14"/>
  </cols>
  <sheetData>
    <row r="1" spans="2:18" ht="15" customHeight="1" x14ac:dyDescent="0.15">
      <c r="B1" s="468"/>
      <c r="C1" s="468"/>
      <c r="D1" s="468"/>
    </row>
    <row r="2" spans="2:18" ht="12.75" customHeight="1" x14ac:dyDescent="0.15">
      <c r="B2" s="14" t="str">
        <f>近和33!B2</f>
        <v>(2)和牛チルド「3」の品目別価格　（つづき）</v>
      </c>
      <c r="C2" s="434"/>
      <c r="D2" s="434"/>
    </row>
    <row r="3" spans="2:18" ht="12.75" customHeight="1" x14ac:dyDescent="0.15">
      <c r="B3" s="434"/>
      <c r="C3" s="434"/>
      <c r="D3" s="434"/>
      <c r="P3" s="15" t="s">
        <v>10</v>
      </c>
    </row>
    <row r="4" spans="2:18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2:18" ht="13.5" customHeight="1" x14ac:dyDescent="0.15">
      <c r="B5" s="89"/>
      <c r="C5" s="438" t="s">
        <v>271</v>
      </c>
      <c r="D5" s="439"/>
      <c r="E5" s="440" t="s">
        <v>306</v>
      </c>
      <c r="F5" s="441"/>
      <c r="G5" s="441"/>
      <c r="H5" s="442"/>
      <c r="I5" s="440" t="s">
        <v>307</v>
      </c>
      <c r="J5" s="441"/>
      <c r="K5" s="441"/>
      <c r="L5" s="442"/>
      <c r="M5" s="440" t="s">
        <v>308</v>
      </c>
      <c r="N5" s="441"/>
      <c r="O5" s="441"/>
      <c r="P5" s="442"/>
      <c r="R5" s="6"/>
    </row>
    <row r="6" spans="2:18" ht="13.5" customHeight="1" x14ac:dyDescent="0.15">
      <c r="B6" s="443" t="s">
        <v>274</v>
      </c>
      <c r="C6" s="444"/>
      <c r="D6" s="445"/>
      <c r="E6" s="10" t="s">
        <v>5</v>
      </c>
      <c r="F6" s="1" t="s">
        <v>6</v>
      </c>
      <c r="G6" s="11" t="s">
        <v>7</v>
      </c>
      <c r="H6" s="1" t="s">
        <v>8</v>
      </c>
      <c r="I6" s="10" t="s">
        <v>5</v>
      </c>
      <c r="J6" s="1" t="s">
        <v>6</v>
      </c>
      <c r="K6" s="11" t="s">
        <v>7</v>
      </c>
      <c r="L6" s="1" t="s">
        <v>8</v>
      </c>
      <c r="M6" s="10" t="s">
        <v>5</v>
      </c>
      <c r="N6" s="1" t="s">
        <v>6</v>
      </c>
      <c r="O6" s="11" t="s">
        <v>7</v>
      </c>
      <c r="P6" s="1" t="s">
        <v>8</v>
      </c>
      <c r="R6" s="6"/>
    </row>
    <row r="7" spans="2:18" ht="13.5" customHeight="1" x14ac:dyDescent="0.15">
      <c r="B7" s="7"/>
      <c r="C7" s="9"/>
      <c r="D7" s="13"/>
      <c r="E7" s="77"/>
      <c r="F7" s="2"/>
      <c r="G7" s="3" t="s">
        <v>9</v>
      </c>
      <c r="H7" s="2"/>
      <c r="I7" s="77"/>
      <c r="J7" s="2"/>
      <c r="K7" s="3" t="s">
        <v>9</v>
      </c>
      <c r="L7" s="2"/>
      <c r="M7" s="77"/>
      <c r="N7" s="2"/>
      <c r="O7" s="3" t="s">
        <v>9</v>
      </c>
      <c r="P7" s="2"/>
      <c r="R7" s="6"/>
    </row>
    <row r="8" spans="2:18" ht="13.5" customHeight="1" x14ac:dyDescent="0.15">
      <c r="B8" s="446" t="s">
        <v>42</v>
      </c>
      <c r="C8" s="6">
        <v>18</v>
      </c>
      <c r="D8" s="447" t="s">
        <v>66</v>
      </c>
      <c r="E8" s="448">
        <v>2730</v>
      </c>
      <c r="F8" s="449">
        <v>3675</v>
      </c>
      <c r="G8" s="450">
        <v>3274</v>
      </c>
      <c r="H8" s="449">
        <v>29244</v>
      </c>
      <c r="I8" s="448">
        <v>4725</v>
      </c>
      <c r="J8" s="449">
        <v>5985</v>
      </c>
      <c r="K8" s="450">
        <v>5336</v>
      </c>
      <c r="L8" s="449">
        <v>50774</v>
      </c>
      <c r="M8" s="448">
        <v>5565</v>
      </c>
      <c r="N8" s="449">
        <v>6930</v>
      </c>
      <c r="O8" s="450">
        <v>6397</v>
      </c>
      <c r="P8" s="449">
        <v>93979</v>
      </c>
      <c r="R8" s="450"/>
    </row>
    <row r="9" spans="2:18" ht="13.5" customHeight="1" x14ac:dyDescent="0.15">
      <c r="B9" s="46"/>
      <c r="C9" s="6">
        <v>19</v>
      </c>
      <c r="D9" s="22"/>
      <c r="E9" s="448">
        <v>3098</v>
      </c>
      <c r="F9" s="449">
        <v>3360</v>
      </c>
      <c r="G9" s="450">
        <v>3189</v>
      </c>
      <c r="H9" s="449">
        <v>16365</v>
      </c>
      <c r="I9" s="448">
        <v>4515</v>
      </c>
      <c r="J9" s="449">
        <v>5775</v>
      </c>
      <c r="K9" s="450">
        <v>5318</v>
      </c>
      <c r="L9" s="449">
        <v>36127</v>
      </c>
      <c r="M9" s="448">
        <v>5355</v>
      </c>
      <c r="N9" s="449">
        <v>6825</v>
      </c>
      <c r="O9" s="450">
        <v>6086</v>
      </c>
      <c r="P9" s="449">
        <v>101131</v>
      </c>
      <c r="R9" s="450"/>
    </row>
    <row r="10" spans="2:18" ht="13.5" customHeight="1" x14ac:dyDescent="0.15">
      <c r="B10" s="46"/>
      <c r="C10" s="6">
        <v>20</v>
      </c>
      <c r="D10" s="22"/>
      <c r="E10" s="448">
        <v>2100</v>
      </c>
      <c r="F10" s="449">
        <v>3150</v>
      </c>
      <c r="G10" s="450">
        <v>2732</v>
      </c>
      <c r="H10" s="449">
        <v>17602</v>
      </c>
      <c r="I10" s="448">
        <v>3675</v>
      </c>
      <c r="J10" s="449">
        <v>5355</v>
      </c>
      <c r="K10" s="450">
        <v>4454</v>
      </c>
      <c r="L10" s="449">
        <v>26343</v>
      </c>
      <c r="M10" s="448">
        <v>4725</v>
      </c>
      <c r="N10" s="449">
        <v>6615</v>
      </c>
      <c r="O10" s="450">
        <v>5843</v>
      </c>
      <c r="P10" s="449">
        <v>78760</v>
      </c>
      <c r="R10" s="450"/>
    </row>
    <row r="11" spans="2:18" ht="13.5" customHeight="1" x14ac:dyDescent="0.15">
      <c r="B11" s="46"/>
      <c r="C11" s="6">
        <v>21</v>
      </c>
      <c r="D11" s="22"/>
      <c r="E11" s="448">
        <v>1995</v>
      </c>
      <c r="F11" s="449">
        <v>2625</v>
      </c>
      <c r="G11" s="450">
        <v>2296</v>
      </c>
      <c r="H11" s="449">
        <v>9130</v>
      </c>
      <c r="I11" s="448">
        <v>3150</v>
      </c>
      <c r="J11" s="449">
        <v>5250</v>
      </c>
      <c r="K11" s="450">
        <v>4112</v>
      </c>
      <c r="L11" s="449">
        <v>30732</v>
      </c>
      <c r="M11" s="448">
        <v>4410</v>
      </c>
      <c r="N11" s="449">
        <v>6195</v>
      </c>
      <c r="O11" s="450">
        <v>5306</v>
      </c>
      <c r="P11" s="449">
        <v>87662</v>
      </c>
      <c r="R11" s="6"/>
    </row>
    <row r="12" spans="2:18" ht="13.5" customHeight="1" x14ac:dyDescent="0.15">
      <c r="B12" s="48"/>
      <c r="C12" s="9">
        <v>22</v>
      </c>
      <c r="D12" s="13"/>
      <c r="E12" s="462" t="s">
        <v>277</v>
      </c>
      <c r="F12" s="462" t="s">
        <v>277</v>
      </c>
      <c r="G12" s="462" t="s">
        <v>277</v>
      </c>
      <c r="H12" s="451">
        <v>3689</v>
      </c>
      <c r="I12" s="451">
        <v>3360</v>
      </c>
      <c r="J12" s="451">
        <v>5040</v>
      </c>
      <c r="K12" s="451">
        <v>4106</v>
      </c>
      <c r="L12" s="451">
        <v>39328</v>
      </c>
      <c r="M12" s="451">
        <v>4410</v>
      </c>
      <c r="N12" s="451">
        <v>6090</v>
      </c>
      <c r="O12" s="451">
        <v>5144</v>
      </c>
      <c r="P12" s="452">
        <v>100281</v>
      </c>
      <c r="R12" s="6"/>
    </row>
    <row r="13" spans="2:18" ht="13.5" customHeight="1" x14ac:dyDescent="0.15">
      <c r="B13" s="46"/>
      <c r="C13" s="6">
        <v>12</v>
      </c>
      <c r="D13" s="22"/>
      <c r="E13" s="460">
        <v>0</v>
      </c>
      <c r="F13" s="460">
        <v>0</v>
      </c>
      <c r="G13" s="460">
        <v>0</v>
      </c>
      <c r="H13" s="449">
        <v>0</v>
      </c>
      <c r="I13" s="449">
        <v>3990</v>
      </c>
      <c r="J13" s="449">
        <v>5040</v>
      </c>
      <c r="K13" s="449">
        <v>4568.2466862192414</v>
      </c>
      <c r="L13" s="449">
        <v>7041</v>
      </c>
      <c r="M13" s="449">
        <v>5250</v>
      </c>
      <c r="N13" s="449">
        <v>6090</v>
      </c>
      <c r="O13" s="449">
        <v>5459.4636415852956</v>
      </c>
      <c r="P13" s="453">
        <v>14973</v>
      </c>
    </row>
    <row r="14" spans="2:18" ht="13.5" customHeight="1" x14ac:dyDescent="0.15">
      <c r="B14" s="46" t="s">
        <v>275</v>
      </c>
      <c r="C14" s="6">
        <v>1</v>
      </c>
      <c r="D14" s="22" t="s">
        <v>309</v>
      </c>
      <c r="E14" s="460">
        <v>0</v>
      </c>
      <c r="F14" s="460">
        <v>0</v>
      </c>
      <c r="G14" s="460">
        <v>0</v>
      </c>
      <c r="H14" s="449">
        <v>2270.8000000000002</v>
      </c>
      <c r="I14" s="449">
        <v>3675</v>
      </c>
      <c r="J14" s="449">
        <v>4410</v>
      </c>
      <c r="K14" s="449">
        <v>4046.0184072126235</v>
      </c>
      <c r="L14" s="449">
        <v>4887.1000000000004</v>
      </c>
      <c r="M14" s="449">
        <v>4725</v>
      </c>
      <c r="N14" s="449">
        <v>5460</v>
      </c>
      <c r="O14" s="449">
        <v>4908.361514298098</v>
      </c>
      <c r="P14" s="449">
        <v>11079.7</v>
      </c>
    </row>
    <row r="15" spans="2:18" ht="13.5" customHeight="1" x14ac:dyDescent="0.15">
      <c r="B15" s="46"/>
      <c r="C15" s="6">
        <v>2</v>
      </c>
      <c r="D15" s="22"/>
      <c r="E15" s="460">
        <v>0</v>
      </c>
      <c r="F15" s="460">
        <v>0</v>
      </c>
      <c r="G15" s="460">
        <v>0</v>
      </c>
      <c r="H15" s="449">
        <v>540.20000000000005</v>
      </c>
      <c r="I15" s="449">
        <v>3675</v>
      </c>
      <c r="J15" s="449">
        <v>4200</v>
      </c>
      <c r="K15" s="449">
        <v>3994.231649455764</v>
      </c>
      <c r="L15" s="449">
        <v>2071.9</v>
      </c>
      <c r="M15" s="449">
        <v>4725</v>
      </c>
      <c r="N15" s="449">
        <v>5250</v>
      </c>
      <c r="O15" s="449">
        <v>5032.8900235663796</v>
      </c>
      <c r="P15" s="453">
        <v>6384</v>
      </c>
    </row>
    <row r="16" spans="2:18" ht="13.5" customHeight="1" x14ac:dyDescent="0.15">
      <c r="B16" s="46"/>
      <c r="C16" s="6">
        <v>3</v>
      </c>
      <c r="D16" s="22"/>
      <c r="E16" s="460">
        <v>2370.9</v>
      </c>
      <c r="F16" s="460">
        <v>2467.5</v>
      </c>
      <c r="G16" s="460">
        <v>2438.916913319239</v>
      </c>
      <c r="H16" s="449">
        <v>896.8</v>
      </c>
      <c r="I16" s="449">
        <v>3517.5</v>
      </c>
      <c r="J16" s="449">
        <v>3990</v>
      </c>
      <c r="K16" s="449">
        <v>3793.6829375549692</v>
      </c>
      <c r="L16" s="449">
        <v>2202</v>
      </c>
      <c r="M16" s="449">
        <v>4483.5</v>
      </c>
      <c r="N16" s="449">
        <v>5040</v>
      </c>
      <c r="O16" s="449">
        <v>4694.5835814060019</v>
      </c>
      <c r="P16" s="453">
        <v>6524.2</v>
      </c>
    </row>
    <row r="17" spans="2:16" ht="13.5" customHeight="1" x14ac:dyDescent="0.15">
      <c r="B17" s="46"/>
      <c r="C17" s="6">
        <v>4</v>
      </c>
      <c r="D17" s="22"/>
      <c r="E17" s="460">
        <v>2268</v>
      </c>
      <c r="F17" s="460">
        <v>2646</v>
      </c>
      <c r="G17" s="460">
        <v>2408.1964674570527</v>
      </c>
      <c r="H17" s="453">
        <v>1145.3</v>
      </c>
      <c r="I17" s="449">
        <v>3465</v>
      </c>
      <c r="J17" s="449">
        <v>4200</v>
      </c>
      <c r="K17" s="449">
        <v>3837.2339153312596</v>
      </c>
      <c r="L17" s="449">
        <v>2555.8000000000002</v>
      </c>
      <c r="M17" s="449">
        <v>4515</v>
      </c>
      <c r="N17" s="449">
        <v>5250</v>
      </c>
      <c r="O17" s="449">
        <v>4785.7898954437933</v>
      </c>
      <c r="P17" s="449">
        <v>6416.1</v>
      </c>
    </row>
    <row r="18" spans="2:16" ht="13.5" customHeight="1" x14ac:dyDescent="0.15">
      <c r="B18" s="46"/>
      <c r="C18" s="6">
        <v>5</v>
      </c>
      <c r="D18" s="22"/>
      <c r="E18" s="460">
        <v>2205</v>
      </c>
      <c r="F18" s="460">
        <v>2520</v>
      </c>
      <c r="G18" s="460">
        <v>2333.6636318283863</v>
      </c>
      <c r="H18" s="449">
        <v>844.1</v>
      </c>
      <c r="I18" s="449">
        <v>3465</v>
      </c>
      <c r="J18" s="449">
        <v>3990</v>
      </c>
      <c r="K18" s="449">
        <v>3727.4552302444577</v>
      </c>
      <c r="L18" s="449">
        <v>4060.5</v>
      </c>
      <c r="M18" s="449">
        <v>4515</v>
      </c>
      <c r="N18" s="449">
        <v>5250</v>
      </c>
      <c r="O18" s="449">
        <v>4805.9750400301427</v>
      </c>
      <c r="P18" s="449">
        <v>10855.8</v>
      </c>
    </row>
    <row r="19" spans="2:16" ht="13.5" customHeight="1" x14ac:dyDescent="0.15">
      <c r="B19" s="46"/>
      <c r="C19" s="6">
        <v>6</v>
      </c>
      <c r="D19" s="22"/>
      <c r="E19" s="460">
        <v>2205</v>
      </c>
      <c r="F19" s="460">
        <v>2520</v>
      </c>
      <c r="G19" s="460">
        <v>2385.6315997888073</v>
      </c>
      <c r="H19" s="449">
        <v>721.5</v>
      </c>
      <c r="I19" s="453">
        <v>3465</v>
      </c>
      <c r="J19" s="449">
        <v>3990</v>
      </c>
      <c r="K19" s="449">
        <v>3763.3184197197356</v>
      </c>
      <c r="L19" s="449">
        <v>4366.1000000000004</v>
      </c>
      <c r="M19" s="449">
        <v>4515</v>
      </c>
      <c r="N19" s="449">
        <v>5460</v>
      </c>
      <c r="O19" s="449">
        <v>5024.2093237758909</v>
      </c>
      <c r="P19" s="453">
        <v>10465.5</v>
      </c>
    </row>
    <row r="20" spans="2:16" ht="13.5" customHeight="1" x14ac:dyDescent="0.15">
      <c r="B20" s="46"/>
      <c r="C20" s="6">
        <v>7</v>
      </c>
      <c r="D20" s="22"/>
      <c r="E20" s="460">
        <v>2310</v>
      </c>
      <c r="F20" s="460">
        <v>2467.5</v>
      </c>
      <c r="G20" s="460">
        <v>2387.9783861671472</v>
      </c>
      <c r="H20" s="449">
        <v>706.1</v>
      </c>
      <c r="I20" s="453">
        <v>3465</v>
      </c>
      <c r="J20" s="449">
        <v>4200</v>
      </c>
      <c r="K20" s="449">
        <v>3895.0935175345385</v>
      </c>
      <c r="L20" s="449">
        <v>4410.8999999999996</v>
      </c>
      <c r="M20" s="449">
        <v>4410</v>
      </c>
      <c r="N20" s="453">
        <v>5250</v>
      </c>
      <c r="O20" s="449">
        <v>4834.9496922445642</v>
      </c>
      <c r="P20" s="453">
        <v>7653.9</v>
      </c>
    </row>
    <row r="21" spans="2:16" ht="13.5" customHeight="1" x14ac:dyDescent="0.15">
      <c r="B21" s="46"/>
      <c r="C21" s="6">
        <v>8</v>
      </c>
      <c r="D21" s="22"/>
      <c r="E21" s="460">
        <v>0</v>
      </c>
      <c r="F21" s="460">
        <v>0</v>
      </c>
      <c r="G21" s="460">
        <v>0</v>
      </c>
      <c r="H21" s="449">
        <v>193.1</v>
      </c>
      <c r="I21" s="449">
        <v>3465</v>
      </c>
      <c r="J21" s="449">
        <v>3990</v>
      </c>
      <c r="K21" s="449">
        <v>3738.3351201478745</v>
      </c>
      <c r="L21" s="449">
        <v>6337.9</v>
      </c>
      <c r="M21" s="449">
        <v>4410</v>
      </c>
      <c r="N21" s="449">
        <v>5092.5</v>
      </c>
      <c r="O21" s="449">
        <v>4741.9805373134332</v>
      </c>
      <c r="P21" s="453">
        <v>12051.7</v>
      </c>
    </row>
    <row r="22" spans="2:16" ht="13.5" customHeight="1" x14ac:dyDescent="0.15">
      <c r="B22" s="46"/>
      <c r="C22" s="6">
        <v>9</v>
      </c>
      <c r="D22" s="22"/>
      <c r="E22" s="460">
        <v>2152.5</v>
      </c>
      <c r="F22" s="460">
        <v>2520</v>
      </c>
      <c r="G22" s="460">
        <v>2329.641404805915</v>
      </c>
      <c r="H22" s="449">
        <v>486.1</v>
      </c>
      <c r="I22" s="449">
        <v>3465</v>
      </c>
      <c r="J22" s="449">
        <v>3990</v>
      </c>
      <c r="K22" s="449">
        <v>3817.4353312302851</v>
      </c>
      <c r="L22" s="449">
        <v>4540.5</v>
      </c>
      <c r="M22" s="449">
        <v>4200</v>
      </c>
      <c r="N22" s="449">
        <v>5145</v>
      </c>
      <c r="O22" s="449">
        <v>4325.3291915114223</v>
      </c>
      <c r="P22" s="453">
        <v>8504.4</v>
      </c>
    </row>
    <row r="23" spans="2:16" ht="13.5" customHeight="1" x14ac:dyDescent="0.15">
      <c r="B23" s="46"/>
      <c r="C23" s="6">
        <v>10</v>
      </c>
      <c r="D23" s="22"/>
      <c r="E23" s="460">
        <v>2425.5</v>
      </c>
      <c r="F23" s="460">
        <v>2425.5</v>
      </c>
      <c r="G23" s="460">
        <v>2425.5</v>
      </c>
      <c r="H23" s="449">
        <v>223.9</v>
      </c>
      <c r="I23" s="449">
        <v>3990</v>
      </c>
      <c r="J23" s="449">
        <v>4725</v>
      </c>
      <c r="K23" s="449">
        <v>4257.425457481163</v>
      </c>
      <c r="L23" s="449">
        <v>6493.9</v>
      </c>
      <c r="M23" s="449">
        <v>4410</v>
      </c>
      <c r="N23" s="449">
        <v>5512.5</v>
      </c>
      <c r="O23" s="449">
        <v>4895.9952261306507</v>
      </c>
      <c r="P23" s="453">
        <v>11683.6</v>
      </c>
    </row>
    <row r="24" spans="2:16" ht="13.5" customHeight="1" x14ac:dyDescent="0.15">
      <c r="B24" s="46"/>
      <c r="C24" s="6">
        <v>11</v>
      </c>
      <c r="D24" s="22"/>
      <c r="E24" s="460">
        <v>2205</v>
      </c>
      <c r="F24" s="460">
        <v>2940</v>
      </c>
      <c r="G24" s="460">
        <v>2642.4394463667822</v>
      </c>
      <c r="H24" s="449">
        <v>169.6</v>
      </c>
      <c r="I24" s="449">
        <v>4200</v>
      </c>
      <c r="J24" s="449">
        <v>4830</v>
      </c>
      <c r="K24" s="449">
        <v>4355.6866664708314</v>
      </c>
      <c r="L24" s="449">
        <v>7030.1</v>
      </c>
      <c r="M24" s="449">
        <v>4515</v>
      </c>
      <c r="N24" s="449">
        <v>5512.5</v>
      </c>
      <c r="O24" s="449">
        <v>5035.9634114022601</v>
      </c>
      <c r="P24" s="453">
        <v>12604.8</v>
      </c>
    </row>
    <row r="25" spans="2:16" ht="13.5" customHeight="1" x14ac:dyDescent="0.15">
      <c r="B25" s="48"/>
      <c r="C25" s="9">
        <v>12</v>
      </c>
      <c r="D25" s="13"/>
      <c r="E25" s="507">
        <v>2205</v>
      </c>
      <c r="F25" s="508">
        <v>2205</v>
      </c>
      <c r="G25" s="462">
        <v>2205.0000000000005</v>
      </c>
      <c r="H25" s="451">
        <v>1390.2</v>
      </c>
      <c r="I25" s="451">
        <v>4200</v>
      </c>
      <c r="J25" s="451">
        <v>4725</v>
      </c>
      <c r="K25" s="451">
        <v>4341.81345157746</v>
      </c>
      <c r="L25" s="451">
        <v>8016.7</v>
      </c>
      <c r="M25" s="451">
        <v>4725</v>
      </c>
      <c r="N25" s="451">
        <v>5596.5</v>
      </c>
      <c r="O25" s="451">
        <v>5211.1043027276237</v>
      </c>
      <c r="P25" s="452">
        <v>15328.1</v>
      </c>
    </row>
  </sheetData>
  <phoneticPr fontId="7"/>
  <pageMargins left="0.39370078740157483" right="0.39370078740157483" top="0.39370078740157483" bottom="0.39370078740157483" header="0" footer="0.19685039370078741"/>
  <pageSetup paperSize="9" firstPageNumber="33" orientation="landscape" useFirstPageNumber="1" r:id="rId1"/>
  <headerFooter alignWithMargins="0">
    <oddFooter>&amp;C-31-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zoomScale="75" zoomScaleNormal="75" workbookViewId="0"/>
  </sheetViews>
  <sheetFormatPr defaultColWidth="7.5" defaultRowHeight="12" x14ac:dyDescent="0.15"/>
  <cols>
    <col min="1" max="1" width="0.625" style="27" customWidth="1"/>
    <col min="2" max="2" width="5.5" style="27" customWidth="1"/>
    <col min="3" max="3" width="2.75" style="27" customWidth="1"/>
    <col min="4" max="4" width="5.25" style="27" customWidth="1"/>
    <col min="5" max="7" width="5.875" style="27" customWidth="1"/>
    <col min="8" max="8" width="7.5" style="27" customWidth="1"/>
    <col min="9" max="11" width="5.875" style="27" customWidth="1"/>
    <col min="12" max="12" width="8.125" style="27" customWidth="1"/>
    <col min="13" max="15" width="5.875" style="27" customWidth="1"/>
    <col min="16" max="16" width="7.25" style="27" customWidth="1"/>
    <col min="17" max="19" width="5.875" style="27" customWidth="1"/>
    <col min="20" max="20" width="8.125" style="27" customWidth="1"/>
    <col min="21" max="23" width="5.875" style="27" customWidth="1"/>
    <col min="24" max="24" width="7.75" style="27" customWidth="1"/>
    <col min="25" max="16384" width="7.5" style="27"/>
  </cols>
  <sheetData>
    <row r="1" spans="1:27" ht="15" customHeight="1" x14ac:dyDescent="0.15">
      <c r="A1" s="14"/>
      <c r="B1" s="509"/>
      <c r="C1" s="509"/>
      <c r="D1" s="509"/>
    </row>
    <row r="2" spans="1:27" ht="12.75" customHeight="1" x14ac:dyDescent="0.15">
      <c r="B2" s="14" t="s">
        <v>310</v>
      </c>
      <c r="C2" s="510"/>
      <c r="D2" s="510"/>
    </row>
    <row r="3" spans="1:27" ht="12.75" customHeight="1" x14ac:dyDescent="0.15">
      <c r="B3" s="510"/>
      <c r="C3" s="510"/>
      <c r="D3" s="510"/>
      <c r="X3" s="19" t="s">
        <v>10</v>
      </c>
    </row>
    <row r="4" spans="1:27" ht="3.75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7" ht="13.5" customHeight="1" x14ac:dyDescent="0.15">
      <c r="B5" s="12"/>
      <c r="C5" s="440" t="s">
        <v>271</v>
      </c>
      <c r="D5" s="439"/>
      <c r="E5" s="469" t="s">
        <v>282</v>
      </c>
      <c r="F5" s="470"/>
      <c r="G5" s="470"/>
      <c r="H5" s="471"/>
      <c r="I5" s="469" t="s">
        <v>283</v>
      </c>
      <c r="J5" s="470"/>
      <c r="K5" s="470"/>
      <c r="L5" s="471"/>
      <c r="M5" s="469" t="s">
        <v>311</v>
      </c>
      <c r="N5" s="470"/>
      <c r="O5" s="470"/>
      <c r="P5" s="471"/>
      <c r="Q5" s="469" t="s">
        <v>312</v>
      </c>
      <c r="R5" s="470"/>
      <c r="S5" s="470"/>
      <c r="T5" s="471"/>
      <c r="U5" s="469" t="s">
        <v>285</v>
      </c>
      <c r="V5" s="470"/>
      <c r="W5" s="470"/>
      <c r="X5" s="471"/>
    </row>
    <row r="6" spans="1:27" ht="13.5" customHeight="1" x14ac:dyDescent="0.15">
      <c r="B6" s="443" t="s">
        <v>286</v>
      </c>
      <c r="C6" s="472"/>
      <c r="D6" s="473"/>
      <c r="E6" s="474" t="s">
        <v>287</v>
      </c>
      <c r="F6" s="474" t="s">
        <v>206</v>
      </c>
      <c r="G6" s="474" t="s">
        <v>288</v>
      </c>
      <c r="H6" s="474" t="s">
        <v>8</v>
      </c>
      <c r="I6" s="474" t="s">
        <v>287</v>
      </c>
      <c r="J6" s="474" t="s">
        <v>206</v>
      </c>
      <c r="K6" s="474" t="s">
        <v>288</v>
      </c>
      <c r="L6" s="474" t="s">
        <v>8</v>
      </c>
      <c r="M6" s="474" t="s">
        <v>287</v>
      </c>
      <c r="N6" s="474" t="s">
        <v>206</v>
      </c>
      <c r="O6" s="474" t="s">
        <v>288</v>
      </c>
      <c r="P6" s="474" t="s">
        <v>8</v>
      </c>
      <c r="Q6" s="474" t="s">
        <v>287</v>
      </c>
      <c r="R6" s="474" t="s">
        <v>206</v>
      </c>
      <c r="S6" s="474" t="s">
        <v>288</v>
      </c>
      <c r="T6" s="474" t="s">
        <v>8</v>
      </c>
      <c r="U6" s="474" t="s">
        <v>287</v>
      </c>
      <c r="V6" s="474" t="s">
        <v>206</v>
      </c>
      <c r="W6" s="474" t="s">
        <v>288</v>
      </c>
      <c r="X6" s="474" t="s">
        <v>8</v>
      </c>
      <c r="Z6" s="31"/>
    </row>
    <row r="7" spans="1:27" ht="13.5" customHeight="1" x14ac:dyDescent="0.15">
      <c r="B7" s="7"/>
      <c r="C7" s="9"/>
      <c r="D7" s="9"/>
      <c r="E7" s="475"/>
      <c r="F7" s="475"/>
      <c r="G7" s="475" t="s">
        <v>289</v>
      </c>
      <c r="H7" s="475"/>
      <c r="I7" s="475"/>
      <c r="J7" s="475"/>
      <c r="K7" s="475" t="s">
        <v>289</v>
      </c>
      <c r="L7" s="475"/>
      <c r="M7" s="475"/>
      <c r="N7" s="475"/>
      <c r="O7" s="475" t="s">
        <v>289</v>
      </c>
      <c r="P7" s="475"/>
      <c r="Q7" s="475"/>
      <c r="R7" s="475"/>
      <c r="S7" s="475" t="s">
        <v>289</v>
      </c>
      <c r="T7" s="475"/>
      <c r="U7" s="475"/>
      <c r="V7" s="475"/>
      <c r="W7" s="475" t="s">
        <v>289</v>
      </c>
      <c r="X7" s="475"/>
      <c r="Z7" s="31"/>
    </row>
    <row r="8" spans="1:27" ht="13.5" customHeight="1" x14ac:dyDescent="0.15">
      <c r="B8" s="46" t="s">
        <v>42</v>
      </c>
      <c r="C8" s="435">
        <v>20</v>
      </c>
      <c r="D8" s="14" t="s">
        <v>66</v>
      </c>
      <c r="E8" s="449">
        <v>1208</v>
      </c>
      <c r="F8" s="449">
        <v>2520</v>
      </c>
      <c r="G8" s="449">
        <v>1610</v>
      </c>
      <c r="H8" s="449">
        <v>950758</v>
      </c>
      <c r="I8" s="449">
        <v>945</v>
      </c>
      <c r="J8" s="449">
        <v>1544</v>
      </c>
      <c r="K8" s="449">
        <v>1204</v>
      </c>
      <c r="L8" s="449">
        <v>767783</v>
      </c>
      <c r="M8" s="449">
        <v>1646</v>
      </c>
      <c r="N8" s="449">
        <v>2993</v>
      </c>
      <c r="O8" s="449">
        <v>2318</v>
      </c>
      <c r="P8" s="449">
        <v>75429</v>
      </c>
      <c r="Q8" s="449">
        <v>630</v>
      </c>
      <c r="R8" s="449">
        <v>1050</v>
      </c>
      <c r="S8" s="449">
        <v>801</v>
      </c>
      <c r="T8" s="449">
        <v>198523</v>
      </c>
      <c r="U8" s="449">
        <v>3150</v>
      </c>
      <c r="V8" s="449">
        <v>4515</v>
      </c>
      <c r="W8" s="449">
        <v>3909</v>
      </c>
      <c r="X8" s="449">
        <v>184451</v>
      </c>
      <c r="Z8" s="31"/>
    </row>
    <row r="9" spans="1:27" ht="13.5" customHeight="1" x14ac:dyDescent="0.15">
      <c r="B9" s="46"/>
      <c r="C9" s="435">
        <v>21</v>
      </c>
      <c r="D9" s="6"/>
      <c r="E9" s="449">
        <v>1260</v>
      </c>
      <c r="F9" s="449">
        <v>2520</v>
      </c>
      <c r="G9" s="449">
        <v>1588</v>
      </c>
      <c r="H9" s="449">
        <v>904489</v>
      </c>
      <c r="I9" s="449">
        <v>998</v>
      </c>
      <c r="J9" s="449">
        <v>1449</v>
      </c>
      <c r="K9" s="449">
        <v>1194</v>
      </c>
      <c r="L9" s="449">
        <v>675101</v>
      </c>
      <c r="M9" s="449">
        <v>1575</v>
      </c>
      <c r="N9" s="449">
        <v>3039</v>
      </c>
      <c r="O9" s="449">
        <v>2382</v>
      </c>
      <c r="P9" s="449">
        <v>66445</v>
      </c>
      <c r="Q9" s="449">
        <v>683</v>
      </c>
      <c r="R9" s="449">
        <v>1050</v>
      </c>
      <c r="S9" s="449">
        <v>840</v>
      </c>
      <c r="T9" s="449">
        <v>136956</v>
      </c>
      <c r="U9" s="449">
        <v>2940</v>
      </c>
      <c r="V9" s="449">
        <v>4200</v>
      </c>
      <c r="W9" s="449">
        <v>3483</v>
      </c>
      <c r="X9" s="449">
        <v>170771</v>
      </c>
      <c r="Z9" s="511"/>
    </row>
    <row r="10" spans="1:27" ht="13.5" customHeight="1" x14ac:dyDescent="0.15">
      <c r="B10" s="48"/>
      <c r="C10" s="476">
        <v>22</v>
      </c>
      <c r="D10" s="13"/>
      <c r="E10" s="451">
        <v>1200</v>
      </c>
      <c r="F10" s="451">
        <v>2101</v>
      </c>
      <c r="G10" s="452">
        <v>1536</v>
      </c>
      <c r="H10" s="451">
        <v>876648</v>
      </c>
      <c r="I10" s="451">
        <v>840</v>
      </c>
      <c r="J10" s="451">
        <v>1365</v>
      </c>
      <c r="K10" s="451">
        <v>1081</v>
      </c>
      <c r="L10" s="451">
        <v>723908</v>
      </c>
      <c r="M10" s="451">
        <v>1418</v>
      </c>
      <c r="N10" s="451">
        <v>2730</v>
      </c>
      <c r="O10" s="451">
        <v>1917</v>
      </c>
      <c r="P10" s="451">
        <v>76555</v>
      </c>
      <c r="Q10" s="451">
        <v>651</v>
      </c>
      <c r="R10" s="451">
        <v>998</v>
      </c>
      <c r="S10" s="451">
        <v>772</v>
      </c>
      <c r="T10" s="451">
        <v>181648</v>
      </c>
      <c r="U10" s="451">
        <v>3045</v>
      </c>
      <c r="V10" s="451">
        <v>4500</v>
      </c>
      <c r="W10" s="451">
        <v>3476</v>
      </c>
      <c r="X10" s="452">
        <v>153579</v>
      </c>
      <c r="Z10" s="511"/>
    </row>
    <row r="11" spans="1:27" ht="13.5" customHeight="1" x14ac:dyDescent="0.15">
      <c r="B11" s="512"/>
      <c r="C11" s="511">
        <v>12</v>
      </c>
      <c r="D11" s="513"/>
      <c r="E11" s="514">
        <v>1732.5</v>
      </c>
      <c r="F11" s="514">
        <v>2101.4700000000003</v>
      </c>
      <c r="G11" s="514">
        <v>1930.0620633295262</v>
      </c>
      <c r="H11" s="514">
        <v>90905</v>
      </c>
      <c r="I11" s="514">
        <v>1050</v>
      </c>
      <c r="J11" s="514">
        <v>1312.5</v>
      </c>
      <c r="K11" s="514">
        <v>1138.2351585247495</v>
      </c>
      <c r="L11" s="514">
        <v>50241</v>
      </c>
      <c r="M11" s="514">
        <v>1575</v>
      </c>
      <c r="N11" s="514">
        <v>2030.1750000000002</v>
      </c>
      <c r="O11" s="514">
        <v>1753.1114275924103</v>
      </c>
      <c r="P11" s="514">
        <v>8189</v>
      </c>
      <c r="Q11" s="514">
        <v>682.5</v>
      </c>
      <c r="R11" s="514">
        <v>876.75</v>
      </c>
      <c r="S11" s="514">
        <v>722.68916535813503</v>
      </c>
      <c r="T11" s="514">
        <v>13255</v>
      </c>
      <c r="U11" s="514">
        <v>3412.5</v>
      </c>
      <c r="V11" s="514">
        <v>4200</v>
      </c>
      <c r="W11" s="514">
        <v>3704.1037360170867</v>
      </c>
      <c r="X11" s="513">
        <v>15184</v>
      </c>
      <c r="Z11" s="31"/>
    </row>
    <row r="12" spans="1:27" ht="13.5" customHeight="1" x14ac:dyDescent="0.15">
      <c r="B12" s="512" t="s">
        <v>304</v>
      </c>
      <c r="C12" s="511">
        <v>1</v>
      </c>
      <c r="D12" s="513" t="s">
        <v>305</v>
      </c>
      <c r="E12" s="514">
        <v>1470</v>
      </c>
      <c r="F12" s="514">
        <v>1890</v>
      </c>
      <c r="G12" s="514">
        <v>1681.8450516123239</v>
      </c>
      <c r="H12" s="514">
        <v>72083</v>
      </c>
      <c r="I12" s="514">
        <v>997.5</v>
      </c>
      <c r="J12" s="514">
        <v>1155</v>
      </c>
      <c r="K12" s="514">
        <v>1049.8617933145276</v>
      </c>
      <c r="L12" s="514">
        <v>65074</v>
      </c>
      <c r="M12" s="514">
        <v>1585.5</v>
      </c>
      <c r="N12" s="514">
        <v>1940.19</v>
      </c>
      <c r="O12" s="514">
        <v>1731.6270171785529</v>
      </c>
      <c r="P12" s="514">
        <v>5223</v>
      </c>
      <c r="Q12" s="514">
        <v>651</v>
      </c>
      <c r="R12" s="514">
        <v>840</v>
      </c>
      <c r="S12" s="514">
        <v>713.78125516102375</v>
      </c>
      <c r="T12" s="514">
        <v>11587</v>
      </c>
      <c r="U12" s="514">
        <v>3360</v>
      </c>
      <c r="V12" s="514">
        <v>4095</v>
      </c>
      <c r="W12" s="514">
        <v>3693.1968814256343</v>
      </c>
      <c r="X12" s="513">
        <v>11442</v>
      </c>
      <c r="Z12" s="31"/>
    </row>
    <row r="13" spans="1:27" ht="13.5" customHeight="1" x14ac:dyDescent="0.15">
      <c r="B13" s="512"/>
      <c r="C13" s="511">
        <v>2</v>
      </c>
      <c r="D13" s="513"/>
      <c r="E13" s="514">
        <v>1365</v>
      </c>
      <c r="F13" s="514">
        <v>1785</v>
      </c>
      <c r="G13" s="514">
        <v>1539.9273135961903</v>
      </c>
      <c r="H13" s="514">
        <v>78437.100000000006</v>
      </c>
      <c r="I13" s="514">
        <v>997.5</v>
      </c>
      <c r="J13" s="514">
        <v>1260</v>
      </c>
      <c r="K13" s="514">
        <v>1085.9578180618389</v>
      </c>
      <c r="L13" s="514">
        <v>67305.499999999985</v>
      </c>
      <c r="M13" s="514">
        <v>1575</v>
      </c>
      <c r="N13" s="514">
        <v>2100</v>
      </c>
      <c r="O13" s="514">
        <v>1663.0369227707008</v>
      </c>
      <c r="P13" s="514">
        <v>7420.2</v>
      </c>
      <c r="Q13" s="514">
        <v>682.5</v>
      </c>
      <c r="R13" s="514">
        <v>886.2</v>
      </c>
      <c r="S13" s="514">
        <v>736.83313345326144</v>
      </c>
      <c r="T13" s="514">
        <v>17130.399999999998</v>
      </c>
      <c r="U13" s="514">
        <v>3360</v>
      </c>
      <c r="V13" s="514">
        <v>3990</v>
      </c>
      <c r="W13" s="514">
        <v>3620.0171317895833</v>
      </c>
      <c r="X13" s="513">
        <v>12110</v>
      </c>
      <c r="Z13" s="31"/>
    </row>
    <row r="14" spans="1:27" ht="13.5" customHeight="1" x14ac:dyDescent="0.15">
      <c r="B14" s="512"/>
      <c r="C14" s="511">
        <v>3</v>
      </c>
      <c r="D14" s="513"/>
      <c r="E14" s="514">
        <v>1239</v>
      </c>
      <c r="F14" s="514">
        <v>1627.5</v>
      </c>
      <c r="G14" s="514">
        <v>1445.6771866734123</v>
      </c>
      <c r="H14" s="514">
        <v>74702.5</v>
      </c>
      <c r="I14" s="514">
        <v>1029</v>
      </c>
      <c r="J14" s="514">
        <v>1207.5</v>
      </c>
      <c r="K14" s="514">
        <v>1083.5676722369139</v>
      </c>
      <c r="L14" s="514">
        <v>68772.5</v>
      </c>
      <c r="M14" s="514">
        <v>1470</v>
      </c>
      <c r="N14" s="514">
        <v>2100</v>
      </c>
      <c r="O14" s="514">
        <v>1690.4193787627601</v>
      </c>
      <c r="P14" s="514">
        <v>8697.0999999999985</v>
      </c>
      <c r="Q14" s="514">
        <v>735</v>
      </c>
      <c r="R14" s="514">
        <v>945</v>
      </c>
      <c r="S14" s="514">
        <v>833.04693600407404</v>
      </c>
      <c r="T14" s="514">
        <v>12149.3</v>
      </c>
      <c r="U14" s="514">
        <v>3150</v>
      </c>
      <c r="V14" s="514">
        <v>3780</v>
      </c>
      <c r="W14" s="514">
        <v>3437.7304638224932</v>
      </c>
      <c r="X14" s="514">
        <v>13559.5</v>
      </c>
      <c r="Z14" s="31"/>
      <c r="AA14" s="31"/>
    </row>
    <row r="15" spans="1:27" ht="13.5" customHeight="1" x14ac:dyDescent="0.15">
      <c r="B15" s="512"/>
      <c r="C15" s="511">
        <v>4</v>
      </c>
      <c r="D15" s="513"/>
      <c r="E15" s="514">
        <v>1260</v>
      </c>
      <c r="F15" s="514">
        <v>1732.5</v>
      </c>
      <c r="G15" s="513">
        <v>1457.9376032040327</v>
      </c>
      <c r="H15" s="514">
        <v>92624.3</v>
      </c>
      <c r="I15" s="514">
        <v>1050</v>
      </c>
      <c r="J15" s="514">
        <v>1365</v>
      </c>
      <c r="K15" s="514">
        <v>1108.1541773995104</v>
      </c>
      <c r="L15" s="514">
        <v>74491.700000000012</v>
      </c>
      <c r="M15" s="514">
        <v>1585.5</v>
      </c>
      <c r="N15" s="514">
        <v>2100</v>
      </c>
      <c r="O15" s="514">
        <v>1737.0047112961543</v>
      </c>
      <c r="P15" s="514">
        <v>14983.4</v>
      </c>
      <c r="Q15" s="514">
        <v>756</v>
      </c>
      <c r="R15" s="514">
        <v>997.5</v>
      </c>
      <c r="S15" s="513">
        <v>884.71289306719757</v>
      </c>
      <c r="T15" s="514">
        <v>19239.800000000003</v>
      </c>
      <c r="U15" s="514">
        <v>3150</v>
      </c>
      <c r="V15" s="514">
        <v>3990</v>
      </c>
      <c r="W15" s="514">
        <v>3496.8797320377407</v>
      </c>
      <c r="X15" s="513">
        <v>14773.8</v>
      </c>
      <c r="Z15" s="31"/>
      <c r="AA15" s="31"/>
    </row>
    <row r="16" spans="1:27" ht="13.5" customHeight="1" x14ac:dyDescent="0.15">
      <c r="B16" s="512"/>
      <c r="C16" s="511">
        <v>5</v>
      </c>
      <c r="D16" s="513"/>
      <c r="E16" s="514">
        <v>1260</v>
      </c>
      <c r="F16" s="514">
        <v>1575.105</v>
      </c>
      <c r="G16" s="514">
        <v>1431.0058554206125</v>
      </c>
      <c r="H16" s="514">
        <v>94697.099999999991</v>
      </c>
      <c r="I16" s="514">
        <v>1050</v>
      </c>
      <c r="J16" s="514">
        <v>1269.9750000000001</v>
      </c>
      <c r="K16" s="514">
        <v>1103.8366226091664</v>
      </c>
      <c r="L16" s="514">
        <v>84304.7</v>
      </c>
      <c r="M16" s="514">
        <v>1714.9649999999999</v>
      </c>
      <c r="N16" s="514">
        <v>2357.25</v>
      </c>
      <c r="O16" s="514">
        <v>1888.4662162162167</v>
      </c>
      <c r="P16" s="514">
        <v>12946</v>
      </c>
      <c r="Q16" s="514">
        <v>735</v>
      </c>
      <c r="R16" s="514">
        <v>1008</v>
      </c>
      <c r="S16" s="514">
        <v>860.04719246398224</v>
      </c>
      <c r="T16" s="514">
        <v>17984.5</v>
      </c>
      <c r="U16" s="514">
        <v>3150</v>
      </c>
      <c r="V16" s="514">
        <v>3885</v>
      </c>
      <c r="W16" s="514">
        <v>3477.7656038908403</v>
      </c>
      <c r="X16" s="513">
        <v>16863.099999999999</v>
      </c>
      <c r="Z16" s="515"/>
      <c r="AA16" s="515"/>
    </row>
    <row r="17" spans="2:27" ht="13.5" customHeight="1" x14ac:dyDescent="0.15">
      <c r="B17" s="512"/>
      <c r="C17" s="511">
        <v>6</v>
      </c>
      <c r="D17" s="513"/>
      <c r="E17" s="514">
        <v>1260</v>
      </c>
      <c r="F17" s="514">
        <v>1575</v>
      </c>
      <c r="G17" s="513">
        <v>1388.7268703210414</v>
      </c>
      <c r="H17" s="514">
        <v>56627.6</v>
      </c>
      <c r="I17" s="514">
        <v>997.5</v>
      </c>
      <c r="J17" s="514">
        <v>1260</v>
      </c>
      <c r="K17" s="514">
        <v>1076.7344960212195</v>
      </c>
      <c r="L17" s="514">
        <v>49119.600000000006</v>
      </c>
      <c r="M17" s="514">
        <v>1890</v>
      </c>
      <c r="N17" s="514">
        <v>2362.5</v>
      </c>
      <c r="O17" s="514">
        <v>2115.0605196128367</v>
      </c>
      <c r="P17" s="514">
        <v>7921</v>
      </c>
      <c r="Q17" s="514">
        <v>735</v>
      </c>
      <c r="R17" s="514">
        <v>1053.1500000000001</v>
      </c>
      <c r="S17" s="514">
        <v>855.4534704765814</v>
      </c>
      <c r="T17" s="514">
        <v>9177</v>
      </c>
      <c r="U17" s="514">
        <v>3097.5</v>
      </c>
      <c r="V17" s="514">
        <v>3780</v>
      </c>
      <c r="W17" s="514">
        <v>3311.1400634031866</v>
      </c>
      <c r="X17" s="513">
        <v>9481.7000000000007</v>
      </c>
      <c r="Z17" s="515"/>
      <c r="AA17" s="515"/>
    </row>
    <row r="18" spans="2:27" ht="13.5" customHeight="1" x14ac:dyDescent="0.15">
      <c r="B18" s="512"/>
      <c r="C18" s="511">
        <v>7</v>
      </c>
      <c r="D18" s="513"/>
      <c r="E18" s="514">
        <v>1260</v>
      </c>
      <c r="F18" s="514">
        <v>1627.5</v>
      </c>
      <c r="G18" s="514">
        <v>1365.2538746573719</v>
      </c>
      <c r="H18" s="514">
        <v>56306</v>
      </c>
      <c r="I18" s="514">
        <v>997.5</v>
      </c>
      <c r="J18" s="514">
        <v>1269.9750000000001</v>
      </c>
      <c r="K18" s="514">
        <v>1068.6426590343531</v>
      </c>
      <c r="L18" s="514">
        <v>51416.1</v>
      </c>
      <c r="M18" s="514">
        <v>1863.75</v>
      </c>
      <c r="N18" s="514">
        <v>2415</v>
      </c>
      <c r="O18" s="514">
        <v>2166.1481421121257</v>
      </c>
      <c r="P18" s="514">
        <v>9790.9</v>
      </c>
      <c r="Q18" s="514">
        <v>735</v>
      </c>
      <c r="R18" s="514">
        <v>976.5</v>
      </c>
      <c r="S18" s="514">
        <v>839.15060030306574</v>
      </c>
      <c r="T18" s="514">
        <v>11416.7</v>
      </c>
      <c r="U18" s="514">
        <v>3037.0200000000004</v>
      </c>
      <c r="V18" s="514">
        <v>3675</v>
      </c>
      <c r="W18" s="514">
        <v>3317.8979636503709</v>
      </c>
      <c r="X18" s="513">
        <v>13965.3</v>
      </c>
      <c r="Z18" s="515"/>
      <c r="AA18" s="515"/>
    </row>
    <row r="19" spans="2:27" ht="13.5" customHeight="1" x14ac:dyDescent="0.15">
      <c r="B19" s="512"/>
      <c r="C19" s="511">
        <v>8</v>
      </c>
      <c r="D19" s="513"/>
      <c r="E19" s="514">
        <v>1155</v>
      </c>
      <c r="F19" s="514">
        <v>1680</v>
      </c>
      <c r="G19" s="514">
        <v>1328.1152085717256</v>
      </c>
      <c r="H19" s="514">
        <v>69318.100000000006</v>
      </c>
      <c r="I19" s="514">
        <v>840</v>
      </c>
      <c r="J19" s="514">
        <v>1155</v>
      </c>
      <c r="K19" s="514">
        <v>1024.7208710633861</v>
      </c>
      <c r="L19" s="514">
        <v>57622.400000000009</v>
      </c>
      <c r="M19" s="514">
        <v>1851.2549999999999</v>
      </c>
      <c r="N19" s="514">
        <v>2415</v>
      </c>
      <c r="O19" s="514">
        <v>2104.6613478691775</v>
      </c>
      <c r="P19" s="514">
        <v>12025.699999999999</v>
      </c>
      <c r="Q19" s="514">
        <v>682.5</v>
      </c>
      <c r="R19" s="514">
        <v>945</v>
      </c>
      <c r="S19" s="514">
        <v>844.36933536631102</v>
      </c>
      <c r="T19" s="514">
        <v>14349</v>
      </c>
      <c r="U19" s="514">
        <v>3045</v>
      </c>
      <c r="V19" s="514">
        <v>3675</v>
      </c>
      <c r="W19" s="514">
        <v>3277.7908231906395</v>
      </c>
      <c r="X19" s="513">
        <v>16077.8</v>
      </c>
      <c r="Z19" s="515"/>
      <c r="AA19" s="515"/>
    </row>
    <row r="20" spans="2:27" ht="13.5" customHeight="1" x14ac:dyDescent="0.15">
      <c r="B20" s="512"/>
      <c r="C20" s="511">
        <v>9</v>
      </c>
      <c r="D20" s="513"/>
      <c r="E20" s="514">
        <v>1207.5</v>
      </c>
      <c r="F20" s="514">
        <v>1685.25</v>
      </c>
      <c r="G20" s="514">
        <v>1334.0265559259055</v>
      </c>
      <c r="H20" s="514">
        <v>66870.899999999994</v>
      </c>
      <c r="I20" s="514">
        <v>861</v>
      </c>
      <c r="J20" s="513">
        <v>1207.5</v>
      </c>
      <c r="K20" s="514">
        <v>1018.2557946365002</v>
      </c>
      <c r="L20" s="514">
        <v>56321.4</v>
      </c>
      <c r="M20" s="514">
        <v>1680</v>
      </c>
      <c r="N20" s="514">
        <v>2415</v>
      </c>
      <c r="O20" s="514">
        <v>1876.5193409742119</v>
      </c>
      <c r="P20" s="513">
        <v>8010</v>
      </c>
      <c r="Q20" s="514">
        <v>682.5</v>
      </c>
      <c r="R20" s="514">
        <v>931.35</v>
      </c>
      <c r="S20" s="514">
        <v>809.29333723947434</v>
      </c>
      <c r="T20" s="514">
        <v>8956.9</v>
      </c>
      <c r="U20" s="514">
        <v>3097.5</v>
      </c>
      <c r="V20" s="514">
        <v>3780</v>
      </c>
      <c r="W20" s="514">
        <v>3370.2902844671885</v>
      </c>
      <c r="X20" s="513">
        <v>15672.699999999999</v>
      </c>
      <c r="Z20" s="515"/>
      <c r="AA20" s="515"/>
    </row>
    <row r="21" spans="2:27" ht="13.5" customHeight="1" x14ac:dyDescent="0.15">
      <c r="B21" s="512"/>
      <c r="C21" s="511">
        <v>10</v>
      </c>
      <c r="D21" s="513"/>
      <c r="E21" s="514">
        <v>1312.5</v>
      </c>
      <c r="F21" s="514">
        <v>1869</v>
      </c>
      <c r="G21" s="514">
        <v>1504.9112666768722</v>
      </c>
      <c r="H21" s="514">
        <v>74316.800000000003</v>
      </c>
      <c r="I21" s="514">
        <v>944.89499999999998</v>
      </c>
      <c r="J21" s="514">
        <v>1207.5</v>
      </c>
      <c r="K21" s="514">
        <v>1013.1667584490167</v>
      </c>
      <c r="L21" s="514">
        <v>48450</v>
      </c>
      <c r="M21" s="514">
        <v>1659</v>
      </c>
      <c r="N21" s="514">
        <v>2100</v>
      </c>
      <c r="O21" s="514">
        <v>1797.1641366223907</v>
      </c>
      <c r="P21" s="514">
        <v>7909</v>
      </c>
      <c r="Q21" s="514">
        <v>682.5</v>
      </c>
      <c r="R21" s="514">
        <v>931.35</v>
      </c>
      <c r="S21" s="514">
        <v>735.91688584955295</v>
      </c>
      <c r="T21" s="514">
        <v>11955.599999999999</v>
      </c>
      <c r="U21" s="514">
        <v>3360</v>
      </c>
      <c r="V21" s="514">
        <v>3780</v>
      </c>
      <c r="W21" s="514">
        <v>3526.0598633646468</v>
      </c>
      <c r="X21" s="513">
        <v>11378.5</v>
      </c>
      <c r="Z21" s="515"/>
      <c r="AA21" s="515"/>
    </row>
    <row r="22" spans="2:27" ht="13.5" customHeight="1" x14ac:dyDescent="0.15">
      <c r="B22" s="512"/>
      <c r="C22" s="511">
        <v>11</v>
      </c>
      <c r="D22" s="513"/>
      <c r="E22" s="514">
        <v>1365</v>
      </c>
      <c r="F22" s="514">
        <v>1869</v>
      </c>
      <c r="G22" s="514">
        <v>1557.6347153573786</v>
      </c>
      <c r="H22" s="514">
        <v>105420</v>
      </c>
      <c r="I22" s="514">
        <v>944.89499999999998</v>
      </c>
      <c r="J22" s="514">
        <v>1260</v>
      </c>
      <c r="K22" s="514">
        <v>1008.5571894272563</v>
      </c>
      <c r="L22" s="514">
        <v>73854.3</v>
      </c>
      <c r="M22" s="514">
        <v>1312.5</v>
      </c>
      <c r="N22" s="514">
        <v>2100</v>
      </c>
      <c r="O22" s="514">
        <v>1616.1322665961388</v>
      </c>
      <c r="P22" s="514">
        <v>8310.6</v>
      </c>
      <c r="Q22" s="514">
        <v>630</v>
      </c>
      <c r="R22" s="514">
        <v>955.5</v>
      </c>
      <c r="S22" s="514">
        <v>749.03969632037831</v>
      </c>
      <c r="T22" s="514">
        <v>27005</v>
      </c>
      <c r="U22" s="514">
        <v>3360</v>
      </c>
      <c r="V22" s="514">
        <v>3990</v>
      </c>
      <c r="W22" s="514">
        <v>3548.7203266807182</v>
      </c>
      <c r="X22" s="513">
        <v>20034.599999999999</v>
      </c>
      <c r="Z22" s="515"/>
      <c r="AA22" s="515"/>
    </row>
    <row r="23" spans="2:27" ht="13.5" customHeight="1" x14ac:dyDescent="0.15">
      <c r="B23" s="516"/>
      <c r="C23" s="517">
        <v>12</v>
      </c>
      <c r="D23" s="518"/>
      <c r="E23" s="519">
        <v>1575</v>
      </c>
      <c r="F23" s="519">
        <v>2047.5</v>
      </c>
      <c r="G23" s="519">
        <v>1708.9862411973695</v>
      </c>
      <c r="H23" s="519">
        <v>112168.8</v>
      </c>
      <c r="I23" s="519">
        <v>944.89499999999998</v>
      </c>
      <c r="J23" s="519">
        <v>1260</v>
      </c>
      <c r="K23" s="519">
        <v>1057.1640010954402</v>
      </c>
      <c r="L23" s="519">
        <v>48812</v>
      </c>
      <c r="M23" s="519">
        <v>1417.5</v>
      </c>
      <c r="N23" s="519">
        <v>1890</v>
      </c>
      <c r="O23" s="519">
        <v>1589.9396151714307</v>
      </c>
      <c r="P23" s="519">
        <v>15593.8</v>
      </c>
      <c r="Q23" s="519">
        <v>630</v>
      </c>
      <c r="R23" s="519">
        <v>840</v>
      </c>
      <c r="S23" s="519">
        <v>712.79042793238591</v>
      </c>
      <c r="T23" s="519">
        <v>22632.6</v>
      </c>
      <c r="U23" s="519">
        <v>3360</v>
      </c>
      <c r="V23" s="519">
        <v>3990</v>
      </c>
      <c r="W23" s="519">
        <v>3562.9876133598741</v>
      </c>
      <c r="X23" s="518">
        <v>19890.7</v>
      </c>
      <c r="Z23" s="515"/>
      <c r="AA23" s="515"/>
    </row>
    <row r="24" spans="2:27" ht="13.5" customHeight="1" x14ac:dyDescent="0.15">
      <c r="B24" s="520"/>
      <c r="C24" s="521"/>
      <c r="D24" s="522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514"/>
      <c r="T24" s="514"/>
      <c r="U24" s="514"/>
      <c r="V24" s="514"/>
      <c r="W24" s="514"/>
      <c r="X24" s="514"/>
      <c r="Z24" s="31"/>
      <c r="AA24" s="31"/>
    </row>
    <row r="25" spans="2:27" ht="13.5" customHeight="1" x14ac:dyDescent="0.15">
      <c r="B25" s="488"/>
      <c r="C25" s="521"/>
      <c r="D25" s="523"/>
      <c r="E25" s="514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4"/>
      <c r="Z25" s="31"/>
      <c r="AA25" s="31"/>
    </row>
    <row r="26" spans="2:27" ht="13.5" customHeight="1" x14ac:dyDescent="0.15">
      <c r="B26" s="520" t="s">
        <v>46</v>
      </c>
      <c r="C26" s="521"/>
      <c r="D26" s="522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Z26" s="31"/>
      <c r="AA26" s="31"/>
    </row>
    <row r="27" spans="2:27" ht="13.5" customHeight="1" x14ac:dyDescent="0.15">
      <c r="B27" s="491">
        <v>40883</v>
      </c>
      <c r="C27" s="492"/>
      <c r="D27" s="493">
        <v>40889</v>
      </c>
      <c r="E27" s="524">
        <v>1575</v>
      </c>
      <c r="F27" s="524">
        <v>2047.5</v>
      </c>
      <c r="G27" s="524">
        <v>1649.6450699378415</v>
      </c>
      <c r="H27" s="524">
        <v>23023.200000000001</v>
      </c>
      <c r="I27" s="524">
        <v>997.5</v>
      </c>
      <c r="J27" s="524">
        <v>1260</v>
      </c>
      <c r="K27" s="524">
        <v>1071.0442028985508</v>
      </c>
      <c r="L27" s="524">
        <v>13438.7</v>
      </c>
      <c r="M27" s="524">
        <v>1417.5</v>
      </c>
      <c r="N27" s="524">
        <v>1890</v>
      </c>
      <c r="O27" s="524">
        <v>1553.8273360417875</v>
      </c>
      <c r="P27" s="524">
        <v>2938</v>
      </c>
      <c r="Q27" s="524">
        <v>630</v>
      </c>
      <c r="R27" s="524">
        <v>840</v>
      </c>
      <c r="S27" s="524">
        <v>734.37953865869292</v>
      </c>
      <c r="T27" s="524">
        <v>7210.9</v>
      </c>
      <c r="U27" s="524">
        <v>3360</v>
      </c>
      <c r="V27" s="524">
        <v>3990</v>
      </c>
      <c r="W27" s="524">
        <v>3542.7916682041218</v>
      </c>
      <c r="X27" s="524">
        <v>4996.2</v>
      </c>
    </row>
    <row r="28" spans="2:27" ht="13.5" customHeight="1" x14ac:dyDescent="0.15">
      <c r="B28" s="494" t="s">
        <v>47</v>
      </c>
      <c r="C28" s="495"/>
      <c r="D28" s="493"/>
      <c r="E28" s="514"/>
      <c r="F28" s="514"/>
      <c r="G28" s="514"/>
      <c r="H28" s="514"/>
      <c r="I28" s="514"/>
      <c r="J28" s="514"/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</row>
    <row r="29" spans="2:27" ht="13.5" customHeight="1" x14ac:dyDescent="0.15">
      <c r="B29" s="491">
        <v>40890</v>
      </c>
      <c r="C29" s="492"/>
      <c r="D29" s="493">
        <v>40896</v>
      </c>
      <c r="E29" s="524">
        <v>1596</v>
      </c>
      <c r="F29" s="524">
        <v>2024.4</v>
      </c>
      <c r="G29" s="524">
        <v>1730.7717992634196</v>
      </c>
      <c r="H29" s="524">
        <v>31927.8</v>
      </c>
      <c r="I29" s="524">
        <v>997.5</v>
      </c>
      <c r="J29" s="524">
        <v>1260</v>
      </c>
      <c r="K29" s="524">
        <v>1052.881754609027</v>
      </c>
      <c r="L29" s="524">
        <v>12562.3</v>
      </c>
      <c r="M29" s="524">
        <v>1465.17</v>
      </c>
      <c r="N29" s="524">
        <v>1890</v>
      </c>
      <c r="O29" s="524">
        <v>1604.1891599449143</v>
      </c>
      <c r="P29" s="524">
        <v>3109.2</v>
      </c>
      <c r="Q29" s="524">
        <v>630</v>
      </c>
      <c r="R29" s="524">
        <v>840</v>
      </c>
      <c r="S29" s="524">
        <v>702.19123409737517</v>
      </c>
      <c r="T29" s="524">
        <v>3466.9</v>
      </c>
      <c r="U29" s="524">
        <v>3360</v>
      </c>
      <c r="V29" s="524">
        <v>3990</v>
      </c>
      <c r="W29" s="524">
        <v>3563.2138904946733</v>
      </c>
      <c r="X29" s="524">
        <v>5205.2</v>
      </c>
    </row>
    <row r="30" spans="2:27" ht="13.5" customHeight="1" x14ac:dyDescent="0.15">
      <c r="B30" s="494" t="s">
        <v>48</v>
      </c>
      <c r="C30" s="495"/>
      <c r="D30" s="493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</row>
    <row r="31" spans="2:27" ht="13.5" customHeight="1" x14ac:dyDescent="0.15">
      <c r="B31" s="491">
        <v>40897</v>
      </c>
      <c r="C31" s="492"/>
      <c r="D31" s="493">
        <v>40903</v>
      </c>
      <c r="E31" s="496">
        <v>1575</v>
      </c>
      <c r="F31" s="496">
        <v>2047.5</v>
      </c>
      <c r="G31" s="496">
        <v>1723.4112408366548</v>
      </c>
      <c r="H31" s="524">
        <v>36302.6</v>
      </c>
      <c r="I31" s="496">
        <v>944.89499999999998</v>
      </c>
      <c r="J31" s="496">
        <v>1260</v>
      </c>
      <c r="K31" s="496">
        <v>1051.3141890966842</v>
      </c>
      <c r="L31" s="524">
        <v>11023.5</v>
      </c>
      <c r="M31" s="496">
        <v>1539.615</v>
      </c>
      <c r="N31" s="496">
        <v>1890</v>
      </c>
      <c r="O31" s="496">
        <v>1622.411183166296</v>
      </c>
      <c r="P31" s="524">
        <v>5511.8</v>
      </c>
      <c r="Q31" s="496">
        <v>630</v>
      </c>
      <c r="R31" s="496">
        <v>840</v>
      </c>
      <c r="S31" s="496">
        <v>706.86291813750211</v>
      </c>
      <c r="T31" s="524">
        <v>7966</v>
      </c>
      <c r="U31" s="496">
        <v>3360</v>
      </c>
      <c r="V31" s="496">
        <v>3990</v>
      </c>
      <c r="W31" s="496">
        <v>3581.0138394490814</v>
      </c>
      <c r="X31" s="524">
        <v>6183.1</v>
      </c>
    </row>
    <row r="32" spans="2:27" ht="13.5" customHeight="1" x14ac:dyDescent="0.15">
      <c r="B32" s="494" t="s">
        <v>49</v>
      </c>
      <c r="C32" s="495"/>
      <c r="D32" s="493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</row>
    <row r="33" spans="2:24" ht="13.5" customHeight="1" x14ac:dyDescent="0.15">
      <c r="B33" s="491">
        <v>40904</v>
      </c>
      <c r="C33" s="492"/>
      <c r="D33" s="493">
        <v>40906</v>
      </c>
      <c r="E33" s="524">
        <v>0</v>
      </c>
      <c r="F33" s="524">
        <v>0</v>
      </c>
      <c r="G33" s="524">
        <v>0</v>
      </c>
      <c r="H33" s="524">
        <v>20915.2</v>
      </c>
      <c r="I33" s="524">
        <v>0</v>
      </c>
      <c r="J33" s="524">
        <v>0</v>
      </c>
      <c r="K33" s="524">
        <v>0</v>
      </c>
      <c r="L33" s="524">
        <v>11787.5</v>
      </c>
      <c r="M33" s="524">
        <v>0</v>
      </c>
      <c r="N33" s="524">
        <v>0</v>
      </c>
      <c r="O33" s="524">
        <v>0</v>
      </c>
      <c r="P33" s="524">
        <v>4034.8</v>
      </c>
      <c r="Q33" s="524">
        <v>0</v>
      </c>
      <c r="R33" s="524">
        <v>0</v>
      </c>
      <c r="S33" s="524">
        <v>0</v>
      </c>
      <c r="T33" s="524">
        <v>3988.8</v>
      </c>
      <c r="U33" s="524">
        <v>0</v>
      </c>
      <c r="V33" s="524">
        <v>0</v>
      </c>
      <c r="W33" s="524">
        <v>0</v>
      </c>
      <c r="X33" s="524">
        <v>3506.2</v>
      </c>
    </row>
    <row r="34" spans="2:24" ht="13.5" customHeight="1" x14ac:dyDescent="0.15">
      <c r="B34" s="494" t="s">
        <v>50</v>
      </c>
      <c r="C34" s="495"/>
      <c r="D34" s="493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</row>
    <row r="35" spans="2:24" ht="13.5" customHeight="1" x14ac:dyDescent="0.15">
      <c r="B35" s="497"/>
      <c r="C35" s="498"/>
      <c r="D35" s="49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  <c r="U35" s="519"/>
      <c r="V35" s="519"/>
      <c r="W35" s="519"/>
      <c r="X35" s="519"/>
    </row>
    <row r="36" spans="2:24" ht="3.75" customHeight="1" x14ac:dyDescent="0.15">
      <c r="B36" s="34"/>
      <c r="C36" s="42"/>
      <c r="D36" s="42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2:24" ht="13.5" customHeight="1" x14ac:dyDescent="0.15">
      <c r="B37" s="19" t="s">
        <v>31</v>
      </c>
      <c r="C37" s="51" t="s">
        <v>197</v>
      </c>
      <c r="D37" s="51"/>
    </row>
    <row r="38" spans="2:24" ht="13.5" customHeight="1" x14ac:dyDescent="0.15">
      <c r="B38" s="19" t="s">
        <v>29</v>
      </c>
      <c r="C38" s="51" t="s">
        <v>35</v>
      </c>
      <c r="D38" s="51"/>
    </row>
    <row r="39" spans="2:24" ht="13.5" customHeight="1" x14ac:dyDescent="0.15">
      <c r="B39" s="19"/>
      <c r="C39" s="51"/>
      <c r="D39" s="51"/>
    </row>
    <row r="40" spans="2:24" ht="13.5" customHeight="1" x14ac:dyDescent="0.15">
      <c r="B40" s="19"/>
      <c r="C40" s="51"/>
      <c r="D40" s="51"/>
    </row>
    <row r="41" spans="2:24" ht="13.5" customHeight="1" x14ac:dyDescent="0.15">
      <c r="B41" s="19"/>
      <c r="C41" s="51"/>
    </row>
    <row r="42" spans="2:24" ht="13.5" customHeight="1" x14ac:dyDescent="0.15">
      <c r="B42" s="19"/>
      <c r="C42" s="51"/>
    </row>
    <row r="43" spans="2:24" ht="13.5" customHeight="1" x14ac:dyDescent="0.15">
      <c r="B43" s="19"/>
      <c r="C43" s="51"/>
    </row>
  </sheetData>
  <phoneticPr fontId="7"/>
  <conditionalFormatting sqref="B35">
    <cfRule type="cellIs" dxfId="8" priority="2" stopIfTrue="1" operator="lessThanOrEqual">
      <formula>0</formula>
    </cfRule>
  </conditionalFormatting>
  <conditionalFormatting sqref="B35">
    <cfRule type="cellIs" dxfId="7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6" orientation="landscape" useFirstPageNumber="1" r:id="rId1"/>
  <headerFooter alignWithMargins="0">
    <oddFooter>&amp;C-32-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zoomScale="75" zoomScaleNormal="75" workbookViewId="0"/>
  </sheetViews>
  <sheetFormatPr defaultColWidth="7.5" defaultRowHeight="12" x14ac:dyDescent="0.15"/>
  <cols>
    <col min="1" max="1" width="0.75" style="27" customWidth="1"/>
    <col min="2" max="2" width="5.25" style="27" customWidth="1"/>
    <col min="3" max="3" width="2.75" style="27" customWidth="1"/>
    <col min="4" max="4" width="5.375" style="27" customWidth="1"/>
    <col min="5" max="7" width="5.875" style="27" customWidth="1"/>
    <col min="8" max="8" width="7.625" style="27" customWidth="1"/>
    <col min="9" max="11" width="5.875" style="27" customWidth="1"/>
    <col min="12" max="12" width="7.625" style="27" customWidth="1"/>
    <col min="13" max="15" width="5.875" style="27" customWidth="1"/>
    <col min="16" max="16" width="7.625" style="27" customWidth="1"/>
    <col min="17" max="19" width="5.875" style="27" customWidth="1"/>
    <col min="20" max="20" width="7.625" style="27" customWidth="1"/>
    <col min="21" max="23" width="5.875" style="27" customWidth="1"/>
    <col min="24" max="24" width="7.625" style="27" customWidth="1"/>
    <col min="25" max="16384" width="7.5" style="27"/>
  </cols>
  <sheetData>
    <row r="1" spans="1:26" ht="15" customHeight="1" x14ac:dyDescent="0.15">
      <c r="A1" s="14"/>
      <c r="B1" s="509"/>
      <c r="C1" s="509"/>
      <c r="D1" s="509"/>
    </row>
    <row r="2" spans="1:26" ht="12.75" customHeight="1" x14ac:dyDescent="0.15">
      <c r="B2" s="14" t="str">
        <f>近乳21!B2&amp;"　（つづき）"</f>
        <v>(3)乳牛チルド「2」の品目別価格　（つづき）</v>
      </c>
      <c r="C2" s="510"/>
      <c r="D2" s="510"/>
    </row>
    <row r="3" spans="1:26" ht="12.75" customHeight="1" x14ac:dyDescent="0.15">
      <c r="B3" s="510"/>
      <c r="C3" s="510"/>
      <c r="D3" s="510"/>
      <c r="X3" s="19" t="s">
        <v>10</v>
      </c>
    </row>
    <row r="4" spans="1:26" ht="3.75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6" ht="13.5" customHeight="1" x14ac:dyDescent="0.15">
      <c r="B5" s="12"/>
      <c r="C5" s="440" t="s">
        <v>271</v>
      </c>
      <c r="D5" s="439"/>
      <c r="E5" s="469" t="s">
        <v>11</v>
      </c>
      <c r="F5" s="470"/>
      <c r="G5" s="470"/>
      <c r="H5" s="471"/>
      <c r="I5" s="469" t="s">
        <v>296</v>
      </c>
      <c r="J5" s="470"/>
      <c r="K5" s="470"/>
      <c r="L5" s="471"/>
      <c r="M5" s="469" t="s">
        <v>297</v>
      </c>
      <c r="N5" s="470"/>
      <c r="O5" s="470"/>
      <c r="P5" s="471"/>
      <c r="Q5" s="469" t="s">
        <v>298</v>
      </c>
      <c r="R5" s="470"/>
      <c r="S5" s="470"/>
      <c r="T5" s="471"/>
      <c r="U5" s="469" t="s">
        <v>299</v>
      </c>
      <c r="V5" s="470"/>
      <c r="W5" s="470"/>
      <c r="X5" s="471"/>
      <c r="Z5" s="31"/>
    </row>
    <row r="6" spans="1:26" ht="13.5" customHeight="1" x14ac:dyDescent="0.15">
      <c r="B6" s="443" t="s">
        <v>286</v>
      </c>
      <c r="C6" s="472"/>
      <c r="D6" s="445"/>
      <c r="E6" s="474" t="s">
        <v>287</v>
      </c>
      <c r="F6" s="474" t="s">
        <v>206</v>
      </c>
      <c r="G6" s="474" t="s">
        <v>288</v>
      </c>
      <c r="H6" s="474" t="s">
        <v>8</v>
      </c>
      <c r="I6" s="474" t="s">
        <v>287</v>
      </c>
      <c r="J6" s="474" t="s">
        <v>206</v>
      </c>
      <c r="K6" s="474" t="s">
        <v>288</v>
      </c>
      <c r="L6" s="474" t="s">
        <v>8</v>
      </c>
      <c r="M6" s="474" t="s">
        <v>287</v>
      </c>
      <c r="N6" s="474" t="s">
        <v>206</v>
      </c>
      <c r="O6" s="474" t="s">
        <v>288</v>
      </c>
      <c r="P6" s="474" t="s">
        <v>8</v>
      </c>
      <c r="Q6" s="474" t="s">
        <v>287</v>
      </c>
      <c r="R6" s="474" t="s">
        <v>206</v>
      </c>
      <c r="S6" s="474" t="s">
        <v>288</v>
      </c>
      <c r="T6" s="474" t="s">
        <v>8</v>
      </c>
      <c r="U6" s="474" t="s">
        <v>287</v>
      </c>
      <c r="V6" s="474" t="s">
        <v>206</v>
      </c>
      <c r="W6" s="474" t="s">
        <v>288</v>
      </c>
      <c r="X6" s="474" t="s">
        <v>8</v>
      </c>
      <c r="Z6" s="31"/>
    </row>
    <row r="7" spans="1:26" ht="13.5" customHeight="1" x14ac:dyDescent="0.15">
      <c r="B7" s="7"/>
      <c r="C7" s="9"/>
      <c r="D7" s="13"/>
      <c r="E7" s="475"/>
      <c r="F7" s="475"/>
      <c r="G7" s="475" t="s">
        <v>289</v>
      </c>
      <c r="H7" s="475"/>
      <c r="I7" s="475"/>
      <c r="J7" s="475"/>
      <c r="K7" s="475" t="s">
        <v>289</v>
      </c>
      <c r="L7" s="475"/>
      <c r="M7" s="475"/>
      <c r="N7" s="475"/>
      <c r="O7" s="475" t="s">
        <v>289</v>
      </c>
      <c r="P7" s="475"/>
      <c r="Q7" s="475"/>
      <c r="R7" s="475"/>
      <c r="S7" s="475" t="s">
        <v>289</v>
      </c>
      <c r="T7" s="475"/>
      <c r="U7" s="475"/>
      <c r="V7" s="475"/>
      <c r="W7" s="475" t="s">
        <v>289</v>
      </c>
      <c r="X7" s="475"/>
      <c r="Z7" s="31"/>
    </row>
    <row r="8" spans="1:26" ht="13.5" customHeight="1" x14ac:dyDescent="0.15">
      <c r="B8" s="46" t="s">
        <v>42</v>
      </c>
      <c r="C8" s="435">
        <v>20</v>
      </c>
      <c r="D8" s="14" t="s">
        <v>66</v>
      </c>
      <c r="E8" s="449">
        <v>2100</v>
      </c>
      <c r="F8" s="449">
        <v>3150</v>
      </c>
      <c r="G8" s="449">
        <v>2575</v>
      </c>
      <c r="H8" s="449">
        <v>532679</v>
      </c>
      <c r="I8" s="449">
        <v>630</v>
      </c>
      <c r="J8" s="449">
        <v>1174</v>
      </c>
      <c r="K8" s="449">
        <v>899</v>
      </c>
      <c r="L8" s="449">
        <v>862602</v>
      </c>
      <c r="M8" s="449">
        <v>1029</v>
      </c>
      <c r="N8" s="449">
        <v>1450</v>
      </c>
      <c r="O8" s="449">
        <v>1223</v>
      </c>
      <c r="P8" s="449">
        <v>286916</v>
      </c>
      <c r="Q8" s="449">
        <v>1029</v>
      </c>
      <c r="R8" s="449">
        <v>1418</v>
      </c>
      <c r="S8" s="449">
        <v>1219</v>
      </c>
      <c r="T8" s="449">
        <v>256529</v>
      </c>
      <c r="U8" s="449">
        <v>1029</v>
      </c>
      <c r="V8" s="449">
        <v>1449</v>
      </c>
      <c r="W8" s="449">
        <v>1210</v>
      </c>
      <c r="X8" s="449">
        <v>240924</v>
      </c>
      <c r="Z8" s="511"/>
    </row>
    <row r="9" spans="1:26" ht="13.5" customHeight="1" x14ac:dyDescent="0.15">
      <c r="B9" s="46"/>
      <c r="C9" s="435">
        <v>21</v>
      </c>
      <c r="D9" s="6"/>
      <c r="E9" s="449">
        <v>2069</v>
      </c>
      <c r="F9" s="449">
        <v>3150</v>
      </c>
      <c r="G9" s="449">
        <v>2495</v>
      </c>
      <c r="H9" s="449">
        <v>521507</v>
      </c>
      <c r="I9" s="449">
        <v>578</v>
      </c>
      <c r="J9" s="449">
        <v>1050</v>
      </c>
      <c r="K9" s="449">
        <v>845</v>
      </c>
      <c r="L9" s="449">
        <v>757747</v>
      </c>
      <c r="M9" s="449">
        <v>1029</v>
      </c>
      <c r="N9" s="449">
        <v>1449</v>
      </c>
      <c r="O9" s="449">
        <v>1229</v>
      </c>
      <c r="P9" s="449">
        <v>286022</v>
      </c>
      <c r="Q9" s="449">
        <v>1050</v>
      </c>
      <c r="R9" s="449">
        <v>1464</v>
      </c>
      <c r="S9" s="449">
        <v>1219</v>
      </c>
      <c r="T9" s="449">
        <v>239136</v>
      </c>
      <c r="U9" s="449">
        <v>1029</v>
      </c>
      <c r="V9" s="449">
        <v>1462</v>
      </c>
      <c r="W9" s="449">
        <v>1205</v>
      </c>
      <c r="X9" s="449">
        <v>218771</v>
      </c>
      <c r="Z9" s="511"/>
    </row>
    <row r="10" spans="1:26" ht="13.5" customHeight="1" x14ac:dyDescent="0.15">
      <c r="B10" s="48"/>
      <c r="C10" s="476">
        <v>22</v>
      </c>
      <c r="D10" s="13"/>
      <c r="E10" s="451">
        <v>2100</v>
      </c>
      <c r="F10" s="451">
        <v>2993</v>
      </c>
      <c r="G10" s="451">
        <v>2468</v>
      </c>
      <c r="H10" s="451">
        <v>551290</v>
      </c>
      <c r="I10" s="451">
        <v>630</v>
      </c>
      <c r="J10" s="451">
        <v>1050</v>
      </c>
      <c r="K10" s="451">
        <v>785</v>
      </c>
      <c r="L10" s="451">
        <v>715573</v>
      </c>
      <c r="M10" s="451">
        <v>945</v>
      </c>
      <c r="N10" s="451">
        <v>1379</v>
      </c>
      <c r="O10" s="451">
        <v>1156</v>
      </c>
      <c r="P10" s="451">
        <v>288052</v>
      </c>
      <c r="Q10" s="451">
        <v>945</v>
      </c>
      <c r="R10" s="451">
        <v>1367</v>
      </c>
      <c r="S10" s="451">
        <v>1142</v>
      </c>
      <c r="T10" s="451">
        <v>255668</v>
      </c>
      <c r="U10" s="451">
        <v>945</v>
      </c>
      <c r="V10" s="451">
        <v>1379</v>
      </c>
      <c r="W10" s="451">
        <v>1128</v>
      </c>
      <c r="X10" s="452">
        <v>245025</v>
      </c>
      <c r="Z10" s="511"/>
    </row>
    <row r="11" spans="1:26" ht="13.5" customHeight="1" x14ac:dyDescent="0.15">
      <c r="B11" s="512"/>
      <c r="C11" s="511">
        <v>12</v>
      </c>
      <c r="D11" s="513"/>
      <c r="E11" s="514">
        <v>2362.5</v>
      </c>
      <c r="F11" s="514">
        <v>2940</v>
      </c>
      <c r="G11" s="514">
        <v>2573.0081485120718</v>
      </c>
      <c r="H11" s="514">
        <v>57018</v>
      </c>
      <c r="I11" s="514">
        <v>651</v>
      </c>
      <c r="J11" s="514">
        <v>787.5</v>
      </c>
      <c r="K11" s="514">
        <v>727.32140866657414</v>
      </c>
      <c r="L11" s="514">
        <v>55936</v>
      </c>
      <c r="M11" s="514">
        <v>1050</v>
      </c>
      <c r="N11" s="514">
        <v>1312.5</v>
      </c>
      <c r="O11" s="514">
        <v>1204.4579756474266</v>
      </c>
      <c r="P11" s="514">
        <v>21120</v>
      </c>
      <c r="Q11" s="514">
        <v>1029</v>
      </c>
      <c r="R11" s="514">
        <v>1312.5</v>
      </c>
      <c r="S11" s="514">
        <v>1175.5262056471763</v>
      </c>
      <c r="T11" s="514">
        <v>24365</v>
      </c>
      <c r="U11" s="514">
        <v>1029</v>
      </c>
      <c r="V11" s="514">
        <v>1312.5</v>
      </c>
      <c r="W11" s="514">
        <v>1165.7435780804867</v>
      </c>
      <c r="X11" s="513">
        <v>17526</v>
      </c>
    </row>
    <row r="12" spans="1:26" ht="13.5" customHeight="1" x14ac:dyDescent="0.15">
      <c r="B12" s="512" t="s">
        <v>304</v>
      </c>
      <c r="C12" s="511">
        <v>1</v>
      </c>
      <c r="D12" s="513" t="s">
        <v>305</v>
      </c>
      <c r="E12" s="514">
        <v>2205</v>
      </c>
      <c r="F12" s="514">
        <v>2730</v>
      </c>
      <c r="G12" s="514">
        <v>2484.7039839322069</v>
      </c>
      <c r="H12" s="514">
        <v>34668</v>
      </c>
      <c r="I12" s="514">
        <v>630</v>
      </c>
      <c r="J12" s="514">
        <v>892.5</v>
      </c>
      <c r="K12" s="514">
        <v>760.50626103033858</v>
      </c>
      <c r="L12" s="514">
        <v>64367</v>
      </c>
      <c r="M12" s="514">
        <v>945</v>
      </c>
      <c r="N12" s="514">
        <v>1260</v>
      </c>
      <c r="O12" s="514">
        <v>1074.9616362562001</v>
      </c>
      <c r="P12" s="514">
        <v>26293</v>
      </c>
      <c r="Q12" s="514">
        <v>945</v>
      </c>
      <c r="R12" s="514">
        <v>1260</v>
      </c>
      <c r="S12" s="514">
        <v>1084.1145114780049</v>
      </c>
      <c r="T12" s="514">
        <v>25322</v>
      </c>
      <c r="U12" s="514">
        <v>945</v>
      </c>
      <c r="V12" s="514">
        <v>1260</v>
      </c>
      <c r="W12" s="514">
        <v>1074.6307455201711</v>
      </c>
      <c r="X12" s="513">
        <v>17919</v>
      </c>
    </row>
    <row r="13" spans="1:26" ht="13.5" customHeight="1" x14ac:dyDescent="0.15">
      <c r="B13" s="512"/>
      <c r="C13" s="511">
        <v>2</v>
      </c>
      <c r="D13" s="513"/>
      <c r="E13" s="514">
        <v>2100</v>
      </c>
      <c r="F13" s="514">
        <v>2835</v>
      </c>
      <c r="G13" s="514">
        <v>2433.4373645696774</v>
      </c>
      <c r="H13" s="514">
        <v>41292.5</v>
      </c>
      <c r="I13" s="514">
        <v>682.5</v>
      </c>
      <c r="J13" s="514">
        <v>892.5</v>
      </c>
      <c r="K13" s="514">
        <v>766.43500177914882</v>
      </c>
      <c r="L13" s="514">
        <v>59791</v>
      </c>
      <c r="M13" s="514">
        <v>1029</v>
      </c>
      <c r="N13" s="514">
        <v>1260</v>
      </c>
      <c r="O13" s="514">
        <v>1138.0515783204289</v>
      </c>
      <c r="P13" s="514">
        <v>27222.600000000002</v>
      </c>
      <c r="Q13" s="514">
        <v>996.97500000000002</v>
      </c>
      <c r="R13" s="514">
        <v>1260</v>
      </c>
      <c r="S13" s="514">
        <v>1122.3411605492979</v>
      </c>
      <c r="T13" s="514">
        <v>29208.300000000003</v>
      </c>
      <c r="U13" s="514">
        <v>997.5</v>
      </c>
      <c r="V13" s="514">
        <v>1260</v>
      </c>
      <c r="W13" s="514">
        <v>1110.5304207402235</v>
      </c>
      <c r="X13" s="513">
        <v>23170.5</v>
      </c>
    </row>
    <row r="14" spans="1:26" ht="13.5" customHeight="1" x14ac:dyDescent="0.15">
      <c r="B14" s="512"/>
      <c r="C14" s="511">
        <v>3</v>
      </c>
      <c r="D14" s="513"/>
      <c r="E14" s="514">
        <v>2100</v>
      </c>
      <c r="F14" s="514">
        <v>2730</v>
      </c>
      <c r="G14" s="514">
        <v>2311.0940407350195</v>
      </c>
      <c r="H14" s="514">
        <v>42361.600000000006</v>
      </c>
      <c r="I14" s="514">
        <v>735</v>
      </c>
      <c r="J14" s="514">
        <v>945</v>
      </c>
      <c r="K14" s="514">
        <v>864.3736348720754</v>
      </c>
      <c r="L14" s="514">
        <v>69218.599999999991</v>
      </c>
      <c r="M14" s="514">
        <v>1029</v>
      </c>
      <c r="N14" s="514">
        <v>1260</v>
      </c>
      <c r="O14" s="514">
        <v>1119.829671536856</v>
      </c>
      <c r="P14" s="514">
        <v>28199.100000000002</v>
      </c>
      <c r="Q14" s="514">
        <v>997.5</v>
      </c>
      <c r="R14" s="514">
        <v>1260</v>
      </c>
      <c r="S14" s="514">
        <v>1107.5365793895264</v>
      </c>
      <c r="T14" s="514">
        <v>24496.799999999999</v>
      </c>
      <c r="U14" s="514">
        <v>997.5</v>
      </c>
      <c r="V14" s="514">
        <v>1260</v>
      </c>
      <c r="W14" s="514">
        <v>1097.6520648851974</v>
      </c>
      <c r="X14" s="513">
        <v>22186.699999999997</v>
      </c>
    </row>
    <row r="15" spans="1:26" ht="13.5" customHeight="1" x14ac:dyDescent="0.15">
      <c r="B15" s="512"/>
      <c r="C15" s="511">
        <v>4</v>
      </c>
      <c r="D15" s="513"/>
      <c r="E15" s="514">
        <v>2100</v>
      </c>
      <c r="F15" s="514">
        <v>2730</v>
      </c>
      <c r="G15" s="514">
        <v>2342.9890569615027</v>
      </c>
      <c r="H15" s="514">
        <v>54146.799999999996</v>
      </c>
      <c r="I15" s="514">
        <v>766.5</v>
      </c>
      <c r="J15" s="514">
        <v>997.5</v>
      </c>
      <c r="K15" s="514">
        <v>899.39033324043464</v>
      </c>
      <c r="L15" s="514">
        <v>88949.4</v>
      </c>
      <c r="M15" s="514">
        <v>997.5</v>
      </c>
      <c r="N15" s="514">
        <v>1365</v>
      </c>
      <c r="O15" s="513">
        <v>1130.1953745672804</v>
      </c>
      <c r="P15" s="514">
        <v>32265.5</v>
      </c>
      <c r="Q15" s="514">
        <v>997.5</v>
      </c>
      <c r="R15" s="514">
        <v>1365</v>
      </c>
      <c r="S15" s="514">
        <v>1115.1545260295261</v>
      </c>
      <c r="T15" s="513">
        <v>25338.400000000001</v>
      </c>
      <c r="U15" s="514">
        <v>997.5</v>
      </c>
      <c r="V15" s="514">
        <v>1365</v>
      </c>
      <c r="W15" s="514">
        <v>1103.7082367297132</v>
      </c>
      <c r="X15" s="513">
        <v>23041</v>
      </c>
    </row>
    <row r="16" spans="1:26" ht="13.5" customHeight="1" x14ac:dyDescent="0.15">
      <c r="B16" s="512"/>
      <c r="C16" s="511">
        <v>5</v>
      </c>
      <c r="D16" s="513"/>
      <c r="E16" s="513">
        <v>2100</v>
      </c>
      <c r="F16" s="514">
        <v>2625</v>
      </c>
      <c r="G16" s="514">
        <v>2272.806617864966</v>
      </c>
      <c r="H16" s="514">
        <v>60153.5</v>
      </c>
      <c r="I16" s="514">
        <v>787.5</v>
      </c>
      <c r="J16" s="514">
        <v>1029</v>
      </c>
      <c r="K16" s="514">
        <v>912.40845016855394</v>
      </c>
      <c r="L16" s="514">
        <v>115832.79999999999</v>
      </c>
      <c r="M16" s="514">
        <v>1050</v>
      </c>
      <c r="N16" s="514">
        <v>1312.5</v>
      </c>
      <c r="O16" s="514">
        <v>1139.1205834018078</v>
      </c>
      <c r="P16" s="514">
        <v>31913.3</v>
      </c>
      <c r="Q16" s="514">
        <v>1050</v>
      </c>
      <c r="R16" s="514">
        <v>1312.5</v>
      </c>
      <c r="S16" s="514">
        <v>1130.2519868119975</v>
      </c>
      <c r="T16" s="514">
        <v>31365.5</v>
      </c>
      <c r="U16" s="514">
        <v>1050</v>
      </c>
      <c r="V16" s="514">
        <v>1312.5</v>
      </c>
      <c r="W16" s="514">
        <v>1117.408440929632</v>
      </c>
      <c r="X16" s="514">
        <v>24442.400000000001</v>
      </c>
    </row>
    <row r="17" spans="2:24" ht="13.5" customHeight="1" x14ac:dyDescent="0.15">
      <c r="B17" s="512"/>
      <c r="C17" s="511">
        <v>6</v>
      </c>
      <c r="D17" s="513"/>
      <c r="E17" s="514">
        <v>2100</v>
      </c>
      <c r="F17" s="514">
        <v>2520</v>
      </c>
      <c r="G17" s="514">
        <v>2256.7204762973697</v>
      </c>
      <c r="H17" s="514">
        <v>32883.5</v>
      </c>
      <c r="I17" s="514">
        <v>787.5</v>
      </c>
      <c r="J17" s="514">
        <v>997.5</v>
      </c>
      <c r="K17" s="514">
        <v>882.22771354636518</v>
      </c>
      <c r="L17" s="514">
        <v>52357</v>
      </c>
      <c r="M17" s="514">
        <v>997.5</v>
      </c>
      <c r="N17" s="514">
        <v>1260</v>
      </c>
      <c r="O17" s="514">
        <v>1070.2294099860153</v>
      </c>
      <c r="P17" s="514">
        <v>16312.8</v>
      </c>
      <c r="Q17" s="514">
        <v>997.5</v>
      </c>
      <c r="R17" s="514">
        <v>1260</v>
      </c>
      <c r="S17" s="514">
        <v>1121.5149999379398</v>
      </c>
      <c r="T17" s="513">
        <v>15689.8</v>
      </c>
      <c r="U17" s="514">
        <v>997.5</v>
      </c>
      <c r="V17" s="514">
        <v>1260</v>
      </c>
      <c r="W17" s="514">
        <v>1102.5315156634736</v>
      </c>
      <c r="X17" s="513">
        <v>15713.500000000002</v>
      </c>
    </row>
    <row r="18" spans="2:24" ht="13.5" customHeight="1" x14ac:dyDescent="0.15">
      <c r="B18" s="512"/>
      <c r="C18" s="511">
        <v>7</v>
      </c>
      <c r="D18" s="513"/>
      <c r="E18" s="514">
        <v>1995</v>
      </c>
      <c r="F18" s="514">
        <v>2520</v>
      </c>
      <c r="G18" s="514">
        <v>2212.5990050381824</v>
      </c>
      <c r="H18" s="514">
        <v>37652.700000000004</v>
      </c>
      <c r="I18" s="514">
        <v>787.5</v>
      </c>
      <c r="J18" s="514">
        <v>997.5</v>
      </c>
      <c r="K18" s="514">
        <v>878.48591302826139</v>
      </c>
      <c r="L18" s="514">
        <v>67205.2</v>
      </c>
      <c r="M18" s="514">
        <v>997.5</v>
      </c>
      <c r="N18" s="514">
        <v>1260</v>
      </c>
      <c r="O18" s="514">
        <v>1064.4796950127272</v>
      </c>
      <c r="P18" s="514">
        <v>18036</v>
      </c>
      <c r="Q18" s="514">
        <v>997.5</v>
      </c>
      <c r="R18" s="514">
        <v>1260</v>
      </c>
      <c r="S18" s="514">
        <v>1123.4658645912855</v>
      </c>
      <c r="T18" s="514">
        <v>16681.5</v>
      </c>
      <c r="U18" s="514">
        <v>997.5</v>
      </c>
      <c r="V18" s="514">
        <v>1260</v>
      </c>
      <c r="W18" s="514">
        <v>1081.881639738283</v>
      </c>
      <c r="X18" s="513">
        <v>14239.1</v>
      </c>
    </row>
    <row r="19" spans="2:24" ht="13.5" customHeight="1" x14ac:dyDescent="0.15">
      <c r="B19" s="512"/>
      <c r="C19" s="511">
        <v>8</v>
      </c>
      <c r="D19" s="513"/>
      <c r="E19" s="514">
        <v>1890</v>
      </c>
      <c r="F19" s="514">
        <v>2520</v>
      </c>
      <c r="G19" s="514">
        <v>2208.3185201703245</v>
      </c>
      <c r="H19" s="514">
        <v>49229.3</v>
      </c>
      <c r="I19" s="514">
        <v>682.5</v>
      </c>
      <c r="J19" s="514">
        <v>997.5</v>
      </c>
      <c r="K19" s="514">
        <v>880.26197354246278</v>
      </c>
      <c r="L19" s="514">
        <v>101409.59999999999</v>
      </c>
      <c r="M19" s="514">
        <v>892.5</v>
      </c>
      <c r="N19" s="514">
        <v>1281</v>
      </c>
      <c r="O19" s="514">
        <v>1043.9944637529604</v>
      </c>
      <c r="P19" s="514">
        <v>21027.9</v>
      </c>
      <c r="Q19" s="514">
        <v>924</v>
      </c>
      <c r="R19" s="514">
        <v>1260</v>
      </c>
      <c r="S19" s="514">
        <v>1095.3279776073352</v>
      </c>
      <c r="T19" s="514">
        <v>18039.7</v>
      </c>
      <c r="U19" s="513">
        <v>924</v>
      </c>
      <c r="V19" s="514">
        <v>1260</v>
      </c>
      <c r="W19" s="514">
        <v>1030.788985668026</v>
      </c>
      <c r="X19" s="513">
        <v>21236</v>
      </c>
    </row>
    <row r="20" spans="2:24" ht="13.5" customHeight="1" x14ac:dyDescent="0.15">
      <c r="B20" s="512"/>
      <c r="C20" s="511">
        <v>9</v>
      </c>
      <c r="D20" s="513"/>
      <c r="E20" s="514">
        <v>1890</v>
      </c>
      <c r="F20" s="514">
        <v>2520</v>
      </c>
      <c r="G20" s="514">
        <v>2166.8638440064292</v>
      </c>
      <c r="H20" s="514">
        <v>34196.6</v>
      </c>
      <c r="I20" s="514">
        <v>630</v>
      </c>
      <c r="J20" s="514">
        <v>909.30000000000007</v>
      </c>
      <c r="K20" s="514">
        <v>790.53739861820372</v>
      </c>
      <c r="L20" s="514">
        <v>54668.900000000009</v>
      </c>
      <c r="M20" s="514">
        <v>924</v>
      </c>
      <c r="N20" s="514">
        <v>1260</v>
      </c>
      <c r="O20" s="514">
        <v>1027.6032566667498</v>
      </c>
      <c r="P20" s="514">
        <v>21850.3</v>
      </c>
      <c r="Q20" s="514">
        <v>924</v>
      </c>
      <c r="R20" s="514">
        <v>1260</v>
      </c>
      <c r="S20" s="514">
        <v>1068.6278126651346</v>
      </c>
      <c r="T20" s="514">
        <v>20836.599999999999</v>
      </c>
      <c r="U20" s="514">
        <v>924</v>
      </c>
      <c r="V20" s="514">
        <v>1312.5</v>
      </c>
      <c r="W20" s="514">
        <v>1009.5245375324877</v>
      </c>
      <c r="X20" s="513">
        <v>20186.7</v>
      </c>
    </row>
    <row r="21" spans="2:24" ht="13.5" customHeight="1" x14ac:dyDescent="0.15">
      <c r="B21" s="512"/>
      <c r="C21" s="511">
        <v>10</v>
      </c>
      <c r="D21" s="513"/>
      <c r="E21" s="514">
        <v>1995</v>
      </c>
      <c r="F21" s="514">
        <v>2520</v>
      </c>
      <c r="G21" s="514">
        <v>2181.1120351987975</v>
      </c>
      <c r="H21" s="514">
        <v>35749.699999999997</v>
      </c>
      <c r="I21" s="514">
        <v>630</v>
      </c>
      <c r="J21" s="514">
        <v>840</v>
      </c>
      <c r="K21" s="514">
        <v>719.16644664466435</v>
      </c>
      <c r="L21" s="514">
        <v>61152.800000000003</v>
      </c>
      <c r="M21" s="514">
        <v>892.5</v>
      </c>
      <c r="N21" s="514">
        <v>1155</v>
      </c>
      <c r="O21" s="514">
        <v>1017.5564922010398</v>
      </c>
      <c r="P21" s="514">
        <v>14935.7</v>
      </c>
      <c r="Q21" s="514">
        <v>924</v>
      </c>
      <c r="R21" s="514">
        <v>1207.5</v>
      </c>
      <c r="S21" s="514">
        <v>1028.9580861915194</v>
      </c>
      <c r="T21" s="514">
        <v>19522.599999999999</v>
      </c>
      <c r="U21" s="514">
        <v>945</v>
      </c>
      <c r="V21" s="514">
        <v>1260</v>
      </c>
      <c r="W21" s="514">
        <v>1001.197914007935</v>
      </c>
      <c r="X21" s="513">
        <v>15644.099999999999</v>
      </c>
    </row>
    <row r="22" spans="2:24" ht="13.5" customHeight="1" x14ac:dyDescent="0.15">
      <c r="B22" s="512"/>
      <c r="C22" s="511">
        <v>11</v>
      </c>
      <c r="D22" s="513"/>
      <c r="E22" s="514">
        <v>1942.5</v>
      </c>
      <c r="F22" s="514">
        <v>2572.5</v>
      </c>
      <c r="G22" s="514">
        <v>2191.5469381168027</v>
      </c>
      <c r="H22" s="514">
        <v>51886.400000000001</v>
      </c>
      <c r="I22" s="514">
        <v>609</v>
      </c>
      <c r="J22" s="514">
        <v>840</v>
      </c>
      <c r="K22" s="514">
        <v>712.92735589269694</v>
      </c>
      <c r="L22" s="514">
        <v>75308.800000000003</v>
      </c>
      <c r="M22" s="514">
        <v>871.5</v>
      </c>
      <c r="N22" s="514">
        <v>1155</v>
      </c>
      <c r="O22" s="514">
        <v>998.74743895175709</v>
      </c>
      <c r="P22" s="514">
        <v>23632.699999999997</v>
      </c>
      <c r="Q22" s="514">
        <v>871.5</v>
      </c>
      <c r="R22" s="514">
        <v>1155</v>
      </c>
      <c r="S22" s="514">
        <v>1028.3859677308303</v>
      </c>
      <c r="T22" s="514">
        <v>28579.799999999996</v>
      </c>
      <c r="U22" s="514">
        <v>871.5</v>
      </c>
      <c r="V22" s="514">
        <v>1155</v>
      </c>
      <c r="W22" s="514">
        <v>980.81930732065973</v>
      </c>
      <c r="X22" s="513">
        <v>23988.799999999999</v>
      </c>
    </row>
    <row r="23" spans="2:24" ht="13.5" customHeight="1" x14ac:dyDescent="0.15">
      <c r="B23" s="516"/>
      <c r="C23" s="517">
        <v>12</v>
      </c>
      <c r="D23" s="518"/>
      <c r="E23" s="519">
        <v>2100</v>
      </c>
      <c r="F23" s="519">
        <v>2835</v>
      </c>
      <c r="G23" s="519">
        <v>2379.3682210372926</v>
      </c>
      <c r="H23" s="519">
        <v>55068.6</v>
      </c>
      <c r="I23" s="519">
        <v>525</v>
      </c>
      <c r="J23" s="519">
        <v>819</v>
      </c>
      <c r="K23" s="519">
        <v>608.61274743138426</v>
      </c>
      <c r="L23" s="519">
        <v>63499.1</v>
      </c>
      <c r="M23" s="519">
        <v>840</v>
      </c>
      <c r="N23" s="519">
        <v>1155</v>
      </c>
      <c r="O23" s="519">
        <v>977.19052249369179</v>
      </c>
      <c r="P23" s="519">
        <v>21736.9</v>
      </c>
      <c r="Q23" s="519">
        <v>840</v>
      </c>
      <c r="R23" s="519">
        <v>1155</v>
      </c>
      <c r="S23" s="519">
        <v>987.08638288796146</v>
      </c>
      <c r="T23" s="519">
        <v>19857.5</v>
      </c>
      <c r="U23" s="519">
        <v>892.5</v>
      </c>
      <c r="V23" s="519">
        <v>1207.5</v>
      </c>
      <c r="W23" s="519">
        <v>988.23895882777833</v>
      </c>
      <c r="X23" s="518">
        <v>21865.300000000003</v>
      </c>
    </row>
    <row r="24" spans="2:24" ht="13.5" customHeight="1" x14ac:dyDescent="0.15">
      <c r="B24" s="520"/>
      <c r="C24" s="521"/>
      <c r="D24" s="522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  <c r="Q24" s="514"/>
      <c r="R24" s="514"/>
      <c r="S24" s="514"/>
      <c r="T24" s="514"/>
      <c r="U24" s="514"/>
      <c r="V24" s="514"/>
      <c r="W24" s="514"/>
      <c r="X24" s="514"/>
    </row>
    <row r="25" spans="2:24" ht="13.5" customHeight="1" x14ac:dyDescent="0.15">
      <c r="B25" s="488"/>
      <c r="C25" s="521"/>
      <c r="D25" s="523"/>
      <c r="E25" s="514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  <c r="Q25" s="514"/>
      <c r="R25" s="514"/>
      <c r="S25" s="514"/>
      <c r="T25" s="514"/>
      <c r="U25" s="514"/>
      <c r="V25" s="514"/>
      <c r="W25" s="514"/>
      <c r="X25" s="514"/>
    </row>
    <row r="26" spans="2:24" ht="13.5" customHeight="1" x14ac:dyDescent="0.15">
      <c r="B26" s="520" t="s">
        <v>46</v>
      </c>
      <c r="C26" s="521"/>
      <c r="D26" s="522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</row>
    <row r="27" spans="2:24" ht="13.5" customHeight="1" x14ac:dyDescent="0.15">
      <c r="B27" s="491">
        <v>40883</v>
      </c>
      <c r="C27" s="492"/>
      <c r="D27" s="493">
        <v>40889</v>
      </c>
      <c r="E27" s="524">
        <v>2100</v>
      </c>
      <c r="F27" s="524">
        <v>2835</v>
      </c>
      <c r="G27" s="524">
        <v>2365.8540073800727</v>
      </c>
      <c r="H27" s="524">
        <v>12407.8</v>
      </c>
      <c r="I27" s="524">
        <v>525</v>
      </c>
      <c r="J27" s="524">
        <v>819</v>
      </c>
      <c r="K27" s="524">
        <v>632.24135402550655</v>
      </c>
      <c r="L27" s="524">
        <v>20213.099999999999</v>
      </c>
      <c r="M27" s="524">
        <v>892.5</v>
      </c>
      <c r="N27" s="524">
        <v>1155</v>
      </c>
      <c r="O27" s="524">
        <v>1003.3861823037089</v>
      </c>
      <c r="P27" s="524">
        <v>7520</v>
      </c>
      <c r="Q27" s="524">
        <v>892.5</v>
      </c>
      <c r="R27" s="524">
        <v>1155</v>
      </c>
      <c r="S27" s="524">
        <v>1004.0814062586231</v>
      </c>
      <c r="T27" s="524">
        <v>6219.4</v>
      </c>
      <c r="U27" s="524">
        <v>892.5</v>
      </c>
      <c r="V27" s="524">
        <v>1155</v>
      </c>
      <c r="W27" s="524">
        <v>963.18792805577834</v>
      </c>
      <c r="X27" s="524">
        <v>6914.4</v>
      </c>
    </row>
    <row r="28" spans="2:24" ht="13.5" customHeight="1" x14ac:dyDescent="0.15">
      <c r="B28" s="494" t="s">
        <v>47</v>
      </c>
      <c r="C28" s="495"/>
      <c r="D28" s="493"/>
      <c r="E28" s="514"/>
      <c r="F28" s="514"/>
      <c r="G28" s="514"/>
      <c r="H28" s="514"/>
      <c r="I28" s="514"/>
      <c r="J28" s="514"/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</row>
    <row r="29" spans="2:24" ht="13.5" customHeight="1" x14ac:dyDescent="0.15">
      <c r="B29" s="491">
        <v>40890</v>
      </c>
      <c r="C29" s="492"/>
      <c r="D29" s="493">
        <v>40896</v>
      </c>
      <c r="E29" s="524">
        <v>2205</v>
      </c>
      <c r="F29" s="524">
        <v>2835</v>
      </c>
      <c r="G29" s="524">
        <v>2434.2586933380653</v>
      </c>
      <c r="H29" s="524">
        <v>11225.9</v>
      </c>
      <c r="I29" s="524">
        <v>609</v>
      </c>
      <c r="J29" s="524">
        <v>766.5</v>
      </c>
      <c r="K29" s="524">
        <v>677.39200855052206</v>
      </c>
      <c r="L29" s="524">
        <v>13383.6</v>
      </c>
      <c r="M29" s="524">
        <v>945</v>
      </c>
      <c r="N29" s="524">
        <v>1155</v>
      </c>
      <c r="O29" s="524">
        <v>1026.4394186362401</v>
      </c>
      <c r="P29" s="524">
        <v>4172.8999999999996</v>
      </c>
      <c r="Q29" s="524">
        <v>945</v>
      </c>
      <c r="R29" s="524">
        <v>1155</v>
      </c>
      <c r="S29" s="524">
        <v>1051.0411789009777</v>
      </c>
      <c r="T29" s="524">
        <v>5202.8999999999996</v>
      </c>
      <c r="U29" s="524">
        <v>945</v>
      </c>
      <c r="V29" s="524">
        <v>1155</v>
      </c>
      <c r="W29" s="524">
        <v>984.3973268529769</v>
      </c>
      <c r="X29" s="524">
        <v>4687.3999999999996</v>
      </c>
    </row>
    <row r="30" spans="2:24" ht="13.5" customHeight="1" x14ac:dyDescent="0.15">
      <c r="B30" s="494" t="s">
        <v>48</v>
      </c>
      <c r="C30" s="495"/>
      <c r="D30" s="493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</row>
    <row r="31" spans="2:24" ht="13.5" customHeight="1" x14ac:dyDescent="0.15">
      <c r="B31" s="491">
        <v>40897</v>
      </c>
      <c r="C31" s="492"/>
      <c r="D31" s="493">
        <v>40903</v>
      </c>
      <c r="E31" s="496">
        <v>2100</v>
      </c>
      <c r="F31" s="496">
        <v>2835</v>
      </c>
      <c r="G31" s="496">
        <v>2372.7946372635001</v>
      </c>
      <c r="H31" s="524">
        <v>18128</v>
      </c>
      <c r="I31" s="496">
        <v>525</v>
      </c>
      <c r="J31" s="496">
        <v>787.5</v>
      </c>
      <c r="K31" s="496">
        <v>575.70721492017549</v>
      </c>
      <c r="L31" s="524">
        <v>18464.400000000001</v>
      </c>
      <c r="M31" s="496">
        <v>840</v>
      </c>
      <c r="N31" s="496">
        <v>1155</v>
      </c>
      <c r="O31" s="496">
        <v>943.05339916445121</v>
      </c>
      <c r="P31" s="524">
        <v>5590.7</v>
      </c>
      <c r="Q31" s="496">
        <v>840</v>
      </c>
      <c r="R31" s="496">
        <v>1155</v>
      </c>
      <c r="S31" s="496">
        <v>949.60769160832876</v>
      </c>
      <c r="T31" s="524">
        <v>5420.4</v>
      </c>
      <c r="U31" s="496">
        <v>945</v>
      </c>
      <c r="V31" s="496">
        <v>1207.5</v>
      </c>
      <c r="W31" s="496">
        <v>1044.987826781082</v>
      </c>
      <c r="X31" s="524">
        <v>6575.3</v>
      </c>
    </row>
    <row r="32" spans="2:24" ht="13.5" customHeight="1" x14ac:dyDescent="0.15">
      <c r="B32" s="494" t="s">
        <v>49</v>
      </c>
      <c r="C32" s="495"/>
      <c r="D32" s="493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</row>
    <row r="33" spans="2:24" ht="13.5" customHeight="1" x14ac:dyDescent="0.15">
      <c r="B33" s="491">
        <v>40904</v>
      </c>
      <c r="C33" s="492"/>
      <c r="D33" s="493">
        <v>40906</v>
      </c>
      <c r="E33" s="496">
        <v>0</v>
      </c>
      <c r="F33" s="496">
        <v>0</v>
      </c>
      <c r="G33" s="496">
        <v>0</v>
      </c>
      <c r="H33" s="524">
        <v>13306.9</v>
      </c>
      <c r="I33" s="496">
        <v>0</v>
      </c>
      <c r="J33" s="496">
        <v>0</v>
      </c>
      <c r="K33" s="496">
        <v>0</v>
      </c>
      <c r="L33" s="524">
        <v>11438</v>
      </c>
      <c r="M33" s="496">
        <v>0</v>
      </c>
      <c r="N33" s="496">
        <v>0</v>
      </c>
      <c r="O33" s="496">
        <v>0</v>
      </c>
      <c r="P33" s="524">
        <v>4453.3</v>
      </c>
      <c r="Q33" s="496">
        <v>0</v>
      </c>
      <c r="R33" s="496">
        <v>0</v>
      </c>
      <c r="S33" s="496">
        <v>0</v>
      </c>
      <c r="T33" s="524">
        <v>3014.8</v>
      </c>
      <c r="U33" s="496">
        <v>0</v>
      </c>
      <c r="V33" s="496">
        <v>0</v>
      </c>
      <c r="W33" s="496">
        <v>0</v>
      </c>
      <c r="X33" s="524">
        <v>3688.2</v>
      </c>
    </row>
    <row r="34" spans="2:24" ht="13.5" customHeight="1" x14ac:dyDescent="0.15">
      <c r="B34" s="494" t="s">
        <v>50</v>
      </c>
      <c r="C34" s="495"/>
      <c r="D34" s="493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</row>
    <row r="35" spans="2:24" ht="13.5" customHeight="1" x14ac:dyDescent="0.15">
      <c r="B35" s="497"/>
      <c r="C35" s="498"/>
      <c r="D35" s="499"/>
      <c r="E35" s="525"/>
      <c r="F35" s="525"/>
      <c r="G35" s="525"/>
      <c r="H35" s="525"/>
      <c r="I35" s="525"/>
      <c r="J35" s="525"/>
      <c r="K35" s="526"/>
      <c r="L35" s="525"/>
      <c r="M35" s="525"/>
      <c r="N35" s="525"/>
      <c r="O35" s="525"/>
      <c r="P35" s="525"/>
      <c r="Q35" s="525"/>
      <c r="R35" s="525"/>
      <c r="S35" s="525"/>
      <c r="T35" s="525"/>
      <c r="U35" s="525"/>
      <c r="V35" s="525"/>
      <c r="W35" s="525"/>
      <c r="X35" s="525"/>
    </row>
    <row r="36" spans="2:24" ht="3.75" customHeight="1" x14ac:dyDescent="0.15">
      <c r="B36" s="34"/>
      <c r="C36" s="42"/>
      <c r="D36" s="42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2:24" ht="13.5" customHeight="1" x14ac:dyDescent="0.15">
      <c r="B37" s="19"/>
      <c r="C37" s="51"/>
      <c r="D37" s="51"/>
    </row>
    <row r="38" spans="2:24" ht="13.5" customHeight="1" x14ac:dyDescent="0.15">
      <c r="B38" s="20"/>
      <c r="C38" s="51"/>
      <c r="D38" s="51"/>
    </row>
    <row r="39" spans="2:24" ht="13.5" customHeight="1" x14ac:dyDescent="0.15">
      <c r="B39" s="20"/>
      <c r="C39" s="51"/>
      <c r="D39" s="51"/>
    </row>
    <row r="40" spans="2:24" ht="13.5" customHeight="1" x14ac:dyDescent="0.15">
      <c r="B40" s="20"/>
      <c r="C40" s="51"/>
      <c r="D40" s="51"/>
    </row>
    <row r="41" spans="2:24" ht="13.5" customHeight="1" x14ac:dyDescent="0.15">
      <c r="B41" s="19"/>
      <c r="C41" s="51"/>
    </row>
    <row r="42" spans="2:24" ht="13.5" customHeight="1" x14ac:dyDescent="0.15">
      <c r="B42" s="19"/>
      <c r="C42" s="51"/>
    </row>
    <row r="43" spans="2:24" ht="13.5" customHeight="1" x14ac:dyDescent="0.15">
      <c r="B43" s="19"/>
      <c r="C43" s="51"/>
    </row>
  </sheetData>
  <phoneticPr fontId="7"/>
  <pageMargins left="0.39370078740157483" right="0.39370078740157483" top="0.39370078740157483" bottom="0.39370078740157483" header="0" footer="0.19685039370078741"/>
  <pageSetup paperSize="9" firstPageNumber="37" orientation="landscape" useFirstPageNumber="1" r:id="rId1"/>
  <headerFooter alignWithMargins="0">
    <oddFooter>&amp;C-33-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zoomScale="75" zoomScaleNormal="75" workbookViewId="0"/>
  </sheetViews>
  <sheetFormatPr defaultColWidth="7.5" defaultRowHeight="12" x14ac:dyDescent="0.15"/>
  <cols>
    <col min="1" max="1" width="1.625" style="27" customWidth="1"/>
    <col min="2" max="2" width="7.25" style="27" customWidth="1"/>
    <col min="3" max="3" width="2.875" style="27" customWidth="1"/>
    <col min="4" max="4" width="6.875" style="27" customWidth="1"/>
    <col min="5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6384" width="7.5" style="27"/>
  </cols>
  <sheetData>
    <row r="1" spans="1:28" ht="15" customHeight="1" x14ac:dyDescent="0.15">
      <c r="A1" s="14"/>
      <c r="B1" s="509"/>
      <c r="C1" s="509"/>
      <c r="D1" s="509"/>
    </row>
    <row r="2" spans="1:28" ht="12.75" customHeight="1" x14ac:dyDescent="0.15">
      <c r="B2" s="14" t="str">
        <f>近乳22!B2</f>
        <v>(3)乳牛チルド「2」の品目別価格　（つづき）</v>
      </c>
      <c r="C2" s="510"/>
      <c r="D2" s="510"/>
    </row>
    <row r="3" spans="1:28" ht="12.75" customHeight="1" x14ac:dyDescent="0.15">
      <c r="B3" s="510"/>
      <c r="C3" s="510"/>
      <c r="D3" s="510"/>
      <c r="P3" s="19" t="s">
        <v>10</v>
      </c>
    </row>
    <row r="4" spans="1:28" ht="3.75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R4" s="31"/>
    </row>
    <row r="5" spans="1:28" ht="13.5" customHeight="1" x14ac:dyDescent="0.15">
      <c r="B5" s="12"/>
      <c r="C5" s="440" t="s">
        <v>271</v>
      </c>
      <c r="D5" s="439"/>
      <c r="E5" s="469" t="s">
        <v>300</v>
      </c>
      <c r="F5" s="470"/>
      <c r="G5" s="470"/>
      <c r="H5" s="471"/>
      <c r="I5" s="469" t="s">
        <v>301</v>
      </c>
      <c r="J5" s="470"/>
      <c r="K5" s="470"/>
      <c r="L5" s="471"/>
      <c r="M5" s="469" t="s">
        <v>303</v>
      </c>
      <c r="N5" s="470"/>
      <c r="O5" s="470"/>
      <c r="P5" s="471"/>
      <c r="R5" s="31"/>
    </row>
    <row r="6" spans="1:28" ht="13.5" customHeight="1" x14ac:dyDescent="0.15">
      <c r="B6" s="443" t="s">
        <v>286</v>
      </c>
      <c r="C6" s="472"/>
      <c r="D6" s="445"/>
      <c r="E6" s="474" t="s">
        <v>287</v>
      </c>
      <c r="F6" s="474" t="s">
        <v>206</v>
      </c>
      <c r="G6" s="474" t="s">
        <v>288</v>
      </c>
      <c r="H6" s="474" t="s">
        <v>8</v>
      </c>
      <c r="I6" s="474" t="s">
        <v>287</v>
      </c>
      <c r="J6" s="474" t="s">
        <v>206</v>
      </c>
      <c r="K6" s="474" t="s">
        <v>288</v>
      </c>
      <c r="L6" s="474" t="s">
        <v>8</v>
      </c>
      <c r="M6" s="474" t="s">
        <v>287</v>
      </c>
      <c r="N6" s="474" t="s">
        <v>206</v>
      </c>
      <c r="O6" s="474" t="s">
        <v>288</v>
      </c>
      <c r="P6" s="474" t="s">
        <v>8</v>
      </c>
      <c r="R6" s="31"/>
    </row>
    <row r="7" spans="1:28" ht="13.5" customHeight="1" x14ac:dyDescent="0.15">
      <c r="B7" s="7"/>
      <c r="C7" s="9"/>
      <c r="D7" s="13"/>
      <c r="E7" s="475"/>
      <c r="F7" s="475"/>
      <c r="G7" s="475" t="s">
        <v>289</v>
      </c>
      <c r="H7" s="475"/>
      <c r="I7" s="475"/>
      <c r="J7" s="475"/>
      <c r="K7" s="475" t="s">
        <v>289</v>
      </c>
      <c r="L7" s="475"/>
      <c r="M7" s="475"/>
      <c r="N7" s="475"/>
      <c r="O7" s="475" t="s">
        <v>289</v>
      </c>
      <c r="P7" s="475"/>
      <c r="R7" s="31"/>
    </row>
    <row r="8" spans="1:28" ht="13.5" customHeight="1" x14ac:dyDescent="0.15">
      <c r="B8" s="46" t="s">
        <v>42</v>
      </c>
      <c r="C8" s="435">
        <v>20</v>
      </c>
      <c r="D8" s="14" t="s">
        <v>66</v>
      </c>
      <c r="E8" s="449">
        <v>935</v>
      </c>
      <c r="F8" s="449">
        <v>1389</v>
      </c>
      <c r="G8" s="449">
        <v>1164</v>
      </c>
      <c r="H8" s="449">
        <v>288996</v>
      </c>
      <c r="I8" s="449">
        <v>809</v>
      </c>
      <c r="J8" s="449">
        <v>1208</v>
      </c>
      <c r="K8" s="449">
        <v>985</v>
      </c>
      <c r="L8" s="449">
        <v>319780</v>
      </c>
      <c r="M8" s="449">
        <v>1260</v>
      </c>
      <c r="N8" s="449">
        <v>1674</v>
      </c>
      <c r="O8" s="449">
        <v>1444</v>
      </c>
      <c r="P8" s="449">
        <v>854238</v>
      </c>
      <c r="Q8" s="23"/>
      <c r="R8" s="51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ht="13.5" customHeight="1" x14ac:dyDescent="0.15">
      <c r="B9" s="46"/>
      <c r="C9" s="435">
        <v>21</v>
      </c>
      <c r="D9" s="6"/>
      <c r="E9" s="449">
        <v>998</v>
      </c>
      <c r="F9" s="449">
        <v>1381</v>
      </c>
      <c r="G9" s="449">
        <v>1172</v>
      </c>
      <c r="H9" s="449">
        <v>270942</v>
      </c>
      <c r="I9" s="449">
        <v>788</v>
      </c>
      <c r="J9" s="449">
        <v>1260</v>
      </c>
      <c r="K9" s="449">
        <v>954</v>
      </c>
      <c r="L9" s="449">
        <v>352866</v>
      </c>
      <c r="M9" s="449">
        <v>1260</v>
      </c>
      <c r="N9" s="449">
        <v>1680</v>
      </c>
      <c r="O9" s="449">
        <v>1443</v>
      </c>
      <c r="P9" s="449">
        <v>711650</v>
      </c>
      <c r="Q9" s="23"/>
      <c r="R9" s="511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ht="13.5" customHeight="1" x14ac:dyDescent="0.15">
      <c r="B10" s="48"/>
      <c r="C10" s="476">
        <v>22</v>
      </c>
      <c r="D10" s="13"/>
      <c r="E10" s="451">
        <v>903</v>
      </c>
      <c r="F10" s="451">
        <v>1364</v>
      </c>
      <c r="G10" s="451">
        <v>1068</v>
      </c>
      <c r="H10" s="451">
        <v>279120</v>
      </c>
      <c r="I10" s="451">
        <v>735</v>
      </c>
      <c r="J10" s="451">
        <v>1050</v>
      </c>
      <c r="K10" s="451">
        <v>913</v>
      </c>
      <c r="L10" s="451">
        <v>326638</v>
      </c>
      <c r="M10" s="451">
        <v>1198</v>
      </c>
      <c r="N10" s="451">
        <v>1575</v>
      </c>
      <c r="O10" s="451">
        <v>1364</v>
      </c>
      <c r="P10" s="452">
        <v>633610</v>
      </c>
      <c r="Q10" s="31"/>
      <c r="R10" s="51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ht="13.5" customHeight="1" x14ac:dyDescent="0.15">
      <c r="B11" s="512"/>
      <c r="C11" s="511">
        <v>12</v>
      </c>
      <c r="D11" s="513"/>
      <c r="E11" s="514">
        <v>997.5</v>
      </c>
      <c r="F11" s="514">
        <v>1260</v>
      </c>
      <c r="G11" s="514">
        <v>1066.5209016393444</v>
      </c>
      <c r="H11" s="514">
        <v>24563</v>
      </c>
      <c r="I11" s="514">
        <v>924</v>
      </c>
      <c r="J11" s="514">
        <v>1030.47</v>
      </c>
      <c r="K11" s="514">
        <v>962.14084979600591</v>
      </c>
      <c r="L11" s="514">
        <v>20883</v>
      </c>
      <c r="M11" s="514">
        <v>1312.5</v>
      </c>
      <c r="N11" s="514">
        <v>1479.5550000000001</v>
      </c>
      <c r="O11" s="514">
        <v>1435.5608988703607</v>
      </c>
      <c r="P11" s="513">
        <v>51043</v>
      </c>
    </row>
    <row r="12" spans="1:28" ht="13.5" customHeight="1" x14ac:dyDescent="0.15">
      <c r="B12" s="512" t="s">
        <v>304</v>
      </c>
      <c r="C12" s="511">
        <v>1</v>
      </c>
      <c r="D12" s="513" t="s">
        <v>305</v>
      </c>
      <c r="E12" s="514">
        <v>945</v>
      </c>
      <c r="F12" s="514">
        <v>1155</v>
      </c>
      <c r="G12" s="514">
        <v>1012.1832328499263</v>
      </c>
      <c r="H12" s="514">
        <v>23198</v>
      </c>
      <c r="I12" s="514">
        <v>840</v>
      </c>
      <c r="J12" s="514">
        <v>997.5</v>
      </c>
      <c r="K12" s="514">
        <v>898.14734098662905</v>
      </c>
      <c r="L12" s="514">
        <v>33665</v>
      </c>
      <c r="M12" s="514">
        <v>1207.5</v>
      </c>
      <c r="N12" s="514">
        <v>1571.325</v>
      </c>
      <c r="O12" s="514">
        <v>1383.5244951382631</v>
      </c>
      <c r="P12" s="513">
        <v>61528</v>
      </c>
    </row>
    <row r="13" spans="1:28" ht="13.5" customHeight="1" x14ac:dyDescent="0.15">
      <c r="B13" s="512"/>
      <c r="C13" s="511">
        <v>2</v>
      </c>
      <c r="D13" s="513"/>
      <c r="E13" s="514">
        <v>945</v>
      </c>
      <c r="F13" s="514">
        <v>1212.75</v>
      </c>
      <c r="G13" s="514">
        <v>1052.7438616519355</v>
      </c>
      <c r="H13" s="514">
        <v>24298.6</v>
      </c>
      <c r="I13" s="514">
        <v>840</v>
      </c>
      <c r="J13" s="514">
        <v>1018.5</v>
      </c>
      <c r="K13" s="514">
        <v>917.10102070425171</v>
      </c>
      <c r="L13" s="514">
        <v>36428.100000000006</v>
      </c>
      <c r="M13" s="514">
        <v>1207.5</v>
      </c>
      <c r="N13" s="514">
        <v>1478.4</v>
      </c>
      <c r="O13" s="514">
        <v>1386.2958271092957</v>
      </c>
      <c r="P13" s="513">
        <v>55413.099999999991</v>
      </c>
    </row>
    <row r="14" spans="1:28" ht="13.5" customHeight="1" x14ac:dyDescent="0.15">
      <c r="B14" s="512"/>
      <c r="C14" s="511">
        <v>3</v>
      </c>
      <c r="D14" s="513"/>
      <c r="E14" s="514">
        <v>945</v>
      </c>
      <c r="F14" s="514">
        <v>1155</v>
      </c>
      <c r="G14" s="514">
        <v>1040.8696486373603</v>
      </c>
      <c r="H14" s="514">
        <v>29301.000000000004</v>
      </c>
      <c r="I14" s="514">
        <v>840</v>
      </c>
      <c r="J14" s="514">
        <v>1050</v>
      </c>
      <c r="K14" s="514">
        <v>930.51407284768254</v>
      </c>
      <c r="L14" s="514">
        <v>32241.1</v>
      </c>
      <c r="M14" s="514">
        <v>1197</v>
      </c>
      <c r="N14" s="514">
        <v>1478.4</v>
      </c>
      <c r="O14" s="514">
        <v>1381.4037602579135</v>
      </c>
      <c r="P14" s="513">
        <v>60036.3</v>
      </c>
    </row>
    <row r="15" spans="1:28" ht="13.5" customHeight="1" x14ac:dyDescent="0.15">
      <c r="B15" s="512"/>
      <c r="C15" s="511">
        <v>4</v>
      </c>
      <c r="D15" s="513"/>
      <c r="E15" s="514">
        <v>976.5</v>
      </c>
      <c r="F15" s="514">
        <v>1365</v>
      </c>
      <c r="G15" s="514">
        <v>1088.3011502265601</v>
      </c>
      <c r="H15" s="514">
        <v>26469.5</v>
      </c>
      <c r="I15" s="514">
        <v>787.5</v>
      </c>
      <c r="J15" s="514">
        <v>1023.75</v>
      </c>
      <c r="K15" s="514">
        <v>902.47631946911019</v>
      </c>
      <c r="L15" s="514">
        <v>29703.7</v>
      </c>
      <c r="M15" s="514">
        <v>1050</v>
      </c>
      <c r="N15" s="514">
        <v>1720.95</v>
      </c>
      <c r="O15" s="514">
        <v>1372.0810611158613</v>
      </c>
      <c r="P15" s="513">
        <v>70854.399999999994</v>
      </c>
    </row>
    <row r="16" spans="1:28" ht="13.5" customHeight="1" x14ac:dyDescent="0.15">
      <c r="B16" s="512"/>
      <c r="C16" s="511">
        <v>5</v>
      </c>
      <c r="D16" s="513"/>
      <c r="E16" s="514">
        <v>976.5</v>
      </c>
      <c r="F16" s="514">
        <v>1260</v>
      </c>
      <c r="G16" s="514">
        <v>1058.3031485646247</v>
      </c>
      <c r="H16" s="514">
        <v>32688.5</v>
      </c>
      <c r="I16" s="514">
        <v>787.5</v>
      </c>
      <c r="J16" s="514">
        <v>997.5</v>
      </c>
      <c r="K16" s="514">
        <v>880.02008041098998</v>
      </c>
      <c r="L16" s="514">
        <v>35217.9</v>
      </c>
      <c r="M16" s="514">
        <v>1155</v>
      </c>
      <c r="N16" s="514">
        <v>1478.4</v>
      </c>
      <c r="O16" s="514">
        <v>1357.2351752168152</v>
      </c>
      <c r="P16" s="513">
        <v>83527.900000000009</v>
      </c>
    </row>
    <row r="17" spans="2:16" ht="13.5" customHeight="1" x14ac:dyDescent="0.15">
      <c r="B17" s="512"/>
      <c r="C17" s="511">
        <v>6</v>
      </c>
      <c r="D17" s="513"/>
      <c r="E17" s="514">
        <v>934.5</v>
      </c>
      <c r="F17" s="514">
        <v>1207.5</v>
      </c>
      <c r="G17" s="513">
        <v>1057.086378132487</v>
      </c>
      <c r="H17" s="514">
        <v>21926.7</v>
      </c>
      <c r="I17" s="514">
        <v>787.5</v>
      </c>
      <c r="J17" s="514">
        <v>945</v>
      </c>
      <c r="K17" s="514">
        <v>870.95176160313781</v>
      </c>
      <c r="L17" s="514">
        <v>20462.2</v>
      </c>
      <c r="M17" s="514">
        <v>1050</v>
      </c>
      <c r="N17" s="514">
        <v>1392.825</v>
      </c>
      <c r="O17" s="514">
        <v>1244.0541694826795</v>
      </c>
      <c r="P17" s="513">
        <v>51452.6</v>
      </c>
    </row>
    <row r="18" spans="2:16" ht="13.5" customHeight="1" x14ac:dyDescent="0.15">
      <c r="B18" s="512"/>
      <c r="C18" s="511">
        <v>7</v>
      </c>
      <c r="D18" s="513"/>
      <c r="E18" s="514">
        <v>903</v>
      </c>
      <c r="F18" s="514">
        <v>1207.5</v>
      </c>
      <c r="G18" s="513">
        <v>1035.3880639261454</v>
      </c>
      <c r="H18" s="514">
        <v>20256.899999999998</v>
      </c>
      <c r="I18" s="514">
        <v>787.5</v>
      </c>
      <c r="J18" s="514">
        <v>924</v>
      </c>
      <c r="K18" s="514">
        <v>834.10437085493118</v>
      </c>
      <c r="L18" s="514">
        <v>25345.8</v>
      </c>
      <c r="M18" s="514">
        <v>1050</v>
      </c>
      <c r="N18" s="514">
        <v>1323.3150000000001</v>
      </c>
      <c r="O18" s="514">
        <v>1224.3580858093228</v>
      </c>
      <c r="P18" s="513">
        <v>72284.099999999991</v>
      </c>
    </row>
    <row r="19" spans="2:16" ht="13.5" customHeight="1" x14ac:dyDescent="0.15">
      <c r="B19" s="512"/>
      <c r="C19" s="511">
        <v>8</v>
      </c>
      <c r="D19" s="513"/>
      <c r="E19" s="513">
        <v>819</v>
      </c>
      <c r="F19" s="514">
        <v>1155</v>
      </c>
      <c r="G19" s="514">
        <v>1004.9400488051533</v>
      </c>
      <c r="H19" s="514">
        <v>28156.800000000003</v>
      </c>
      <c r="I19" s="514">
        <v>787.5</v>
      </c>
      <c r="J19" s="514">
        <v>945</v>
      </c>
      <c r="K19" s="514">
        <v>871.75901506996809</v>
      </c>
      <c r="L19" s="514">
        <v>22808.1</v>
      </c>
      <c r="M19" s="514">
        <v>972.30000000000007</v>
      </c>
      <c r="N19" s="514">
        <v>1400.0700000000002</v>
      </c>
      <c r="O19" s="514">
        <v>1122.8536424820638</v>
      </c>
      <c r="P19" s="513">
        <v>69571.199999999997</v>
      </c>
    </row>
    <row r="20" spans="2:16" ht="13.5" customHeight="1" x14ac:dyDescent="0.15">
      <c r="B20" s="512"/>
      <c r="C20" s="511">
        <v>9</v>
      </c>
      <c r="D20" s="513"/>
      <c r="E20" s="514">
        <v>840</v>
      </c>
      <c r="F20" s="514">
        <v>1162.3500000000001</v>
      </c>
      <c r="G20" s="514">
        <v>973.92034563566074</v>
      </c>
      <c r="H20" s="514">
        <v>28910</v>
      </c>
      <c r="I20" s="514">
        <v>787.5</v>
      </c>
      <c r="J20" s="514">
        <v>997.5</v>
      </c>
      <c r="K20" s="514">
        <v>896.17149358709162</v>
      </c>
      <c r="L20" s="514">
        <v>24902.899999999998</v>
      </c>
      <c r="M20" s="514">
        <v>966</v>
      </c>
      <c r="N20" s="514">
        <v>1392.405</v>
      </c>
      <c r="O20" s="514">
        <v>1201.6432398652134</v>
      </c>
      <c r="P20" s="513">
        <v>63732.600000000006</v>
      </c>
    </row>
    <row r="21" spans="2:16" ht="13.5" customHeight="1" x14ac:dyDescent="0.15">
      <c r="B21" s="512"/>
      <c r="C21" s="511">
        <v>10</v>
      </c>
      <c r="D21" s="513"/>
      <c r="E21" s="514">
        <v>861</v>
      </c>
      <c r="F21" s="514">
        <v>1102.5</v>
      </c>
      <c r="G21" s="514">
        <v>980.73511919890223</v>
      </c>
      <c r="H21" s="514">
        <v>20063.400000000001</v>
      </c>
      <c r="I21" s="514">
        <v>840</v>
      </c>
      <c r="J21" s="514">
        <v>1050</v>
      </c>
      <c r="K21" s="514">
        <v>901.395699556012</v>
      </c>
      <c r="L21" s="514">
        <v>28029</v>
      </c>
      <c r="M21" s="514">
        <v>1081.5</v>
      </c>
      <c r="N21" s="514">
        <v>1414.3500000000001</v>
      </c>
      <c r="O21" s="514">
        <v>1261.601867161291</v>
      </c>
      <c r="P21" s="513">
        <v>52386.9</v>
      </c>
    </row>
    <row r="22" spans="2:16" ht="13.5" customHeight="1" x14ac:dyDescent="0.15">
      <c r="B22" s="512"/>
      <c r="C22" s="511">
        <v>11</v>
      </c>
      <c r="D22" s="513"/>
      <c r="E22" s="514">
        <v>840</v>
      </c>
      <c r="F22" s="514">
        <v>1103.55</v>
      </c>
      <c r="G22" s="514">
        <v>967.85552439110995</v>
      </c>
      <c r="H22" s="514">
        <v>30713.599999999999</v>
      </c>
      <c r="I22" s="514">
        <v>787.5</v>
      </c>
      <c r="J22" s="514">
        <v>1028.6850000000002</v>
      </c>
      <c r="K22" s="514">
        <v>917.2318480388077</v>
      </c>
      <c r="L22" s="514">
        <v>41794.6</v>
      </c>
      <c r="M22" s="514">
        <v>1063.6500000000001</v>
      </c>
      <c r="N22" s="514">
        <v>1405.8450000000003</v>
      </c>
      <c r="O22" s="514">
        <v>1252.8898636041574</v>
      </c>
      <c r="P22" s="513">
        <v>66992.2</v>
      </c>
    </row>
    <row r="23" spans="2:16" ht="13.5" customHeight="1" x14ac:dyDescent="0.15">
      <c r="B23" s="516"/>
      <c r="C23" s="517">
        <v>12</v>
      </c>
      <c r="D23" s="518"/>
      <c r="E23" s="519">
        <v>819</v>
      </c>
      <c r="F23" s="519">
        <v>1134</v>
      </c>
      <c r="G23" s="519">
        <v>906.29088549001358</v>
      </c>
      <c r="H23" s="519">
        <v>21009</v>
      </c>
      <c r="I23" s="519">
        <v>819</v>
      </c>
      <c r="J23" s="519">
        <v>1050</v>
      </c>
      <c r="K23" s="519">
        <v>913.020688063987</v>
      </c>
      <c r="L23" s="519">
        <v>25151.9</v>
      </c>
      <c r="M23" s="519">
        <v>1091.58</v>
      </c>
      <c r="N23" s="519">
        <v>1380.33</v>
      </c>
      <c r="O23" s="519">
        <v>1226.7070524804092</v>
      </c>
      <c r="P23" s="518">
        <v>55981</v>
      </c>
    </row>
    <row r="24" spans="2:16" ht="13.5" customHeight="1" x14ac:dyDescent="0.15">
      <c r="B24" s="520"/>
      <c r="C24" s="521"/>
      <c r="D24" s="522"/>
      <c r="E24" s="514"/>
      <c r="F24" s="514"/>
      <c r="G24" s="514"/>
      <c r="H24" s="514"/>
      <c r="I24" s="514"/>
      <c r="J24" s="514"/>
      <c r="K24" s="514"/>
      <c r="L24" s="514"/>
      <c r="M24" s="514"/>
      <c r="N24" s="514"/>
      <c r="O24" s="514"/>
      <c r="P24" s="514"/>
    </row>
    <row r="25" spans="2:16" ht="13.5" customHeight="1" x14ac:dyDescent="0.15">
      <c r="B25" s="488"/>
      <c r="C25" s="521"/>
      <c r="D25" s="523"/>
      <c r="E25" s="514"/>
      <c r="F25" s="514"/>
      <c r="G25" s="514"/>
      <c r="H25" s="514"/>
      <c r="I25" s="514"/>
      <c r="J25" s="514"/>
      <c r="K25" s="514"/>
      <c r="L25" s="514"/>
      <c r="M25" s="514"/>
      <c r="N25" s="514"/>
      <c r="O25" s="514"/>
      <c r="P25" s="514"/>
    </row>
    <row r="26" spans="2:16" ht="13.5" customHeight="1" x14ac:dyDescent="0.15">
      <c r="B26" s="520" t="s">
        <v>46</v>
      </c>
      <c r="C26" s="521"/>
      <c r="D26" s="522"/>
      <c r="E26" s="514"/>
      <c r="F26" s="514"/>
      <c r="G26" s="514"/>
      <c r="H26" s="514"/>
      <c r="I26" s="514"/>
      <c r="J26" s="514"/>
      <c r="K26" s="514"/>
      <c r="L26" s="514"/>
      <c r="M26" s="514"/>
      <c r="N26" s="514"/>
      <c r="O26" s="514"/>
      <c r="P26" s="514"/>
    </row>
    <row r="27" spans="2:16" ht="13.5" customHeight="1" x14ac:dyDescent="0.15">
      <c r="B27" s="491">
        <v>40883</v>
      </c>
      <c r="C27" s="492"/>
      <c r="D27" s="493">
        <v>40889</v>
      </c>
      <c r="E27" s="524">
        <v>840</v>
      </c>
      <c r="F27" s="524">
        <v>1099.98</v>
      </c>
      <c r="G27" s="524">
        <v>915.42314654012671</v>
      </c>
      <c r="H27" s="524">
        <v>6952.1</v>
      </c>
      <c r="I27" s="524">
        <v>819</v>
      </c>
      <c r="J27" s="524">
        <v>1050</v>
      </c>
      <c r="K27" s="524">
        <v>904.08953367875631</v>
      </c>
      <c r="L27" s="524">
        <v>7915.6</v>
      </c>
      <c r="M27" s="524">
        <v>1091.58</v>
      </c>
      <c r="N27" s="524">
        <v>1275.33</v>
      </c>
      <c r="O27" s="524">
        <v>1216.9576490066227</v>
      </c>
      <c r="P27" s="524">
        <v>17366.8</v>
      </c>
    </row>
    <row r="28" spans="2:16" ht="13.5" customHeight="1" x14ac:dyDescent="0.15">
      <c r="B28" s="494" t="s">
        <v>47</v>
      </c>
      <c r="C28" s="495"/>
      <c r="D28" s="493"/>
      <c r="E28" s="514"/>
      <c r="F28" s="514"/>
      <c r="G28" s="514"/>
      <c r="H28" s="514"/>
      <c r="I28" s="514"/>
      <c r="J28" s="514"/>
      <c r="K28" s="514"/>
      <c r="L28" s="514"/>
      <c r="M28" s="514"/>
      <c r="N28" s="514"/>
      <c r="O28" s="514"/>
      <c r="P28" s="514"/>
    </row>
    <row r="29" spans="2:16" ht="13.5" customHeight="1" x14ac:dyDescent="0.15">
      <c r="B29" s="491">
        <v>40890</v>
      </c>
      <c r="C29" s="492"/>
      <c r="D29" s="493">
        <v>40896</v>
      </c>
      <c r="E29" s="524">
        <v>892.5</v>
      </c>
      <c r="F29" s="524">
        <v>1134</v>
      </c>
      <c r="G29" s="524">
        <v>951.41712088767758</v>
      </c>
      <c r="H29" s="524">
        <v>5063.3999999999996</v>
      </c>
      <c r="I29" s="524">
        <v>840</v>
      </c>
      <c r="J29" s="524">
        <v>1050</v>
      </c>
      <c r="K29" s="524">
        <v>919.94254954604867</v>
      </c>
      <c r="L29" s="524">
        <v>7304</v>
      </c>
      <c r="M29" s="524">
        <v>1091.6850000000002</v>
      </c>
      <c r="N29" s="524">
        <v>1375.5</v>
      </c>
      <c r="O29" s="524">
        <v>1219.7476348173036</v>
      </c>
      <c r="P29" s="524">
        <v>11004.4</v>
      </c>
    </row>
    <row r="30" spans="2:16" ht="13.5" customHeight="1" x14ac:dyDescent="0.15">
      <c r="B30" s="494" t="s">
        <v>48</v>
      </c>
      <c r="C30" s="495"/>
      <c r="D30" s="493"/>
      <c r="E30" s="514"/>
      <c r="F30" s="514"/>
      <c r="G30" s="514"/>
      <c r="H30" s="514"/>
      <c r="I30" s="514"/>
      <c r="J30" s="514"/>
      <c r="K30" s="514"/>
      <c r="L30" s="514"/>
      <c r="M30" s="514"/>
      <c r="N30" s="514"/>
      <c r="O30" s="514"/>
      <c r="P30" s="514"/>
    </row>
    <row r="31" spans="2:16" ht="13.5" customHeight="1" x14ac:dyDescent="0.15">
      <c r="B31" s="491">
        <v>40897</v>
      </c>
      <c r="C31" s="492"/>
      <c r="D31" s="493">
        <v>40903</v>
      </c>
      <c r="E31" s="524">
        <v>819</v>
      </c>
      <c r="F31" s="524">
        <v>1134</v>
      </c>
      <c r="G31" s="524">
        <v>878.85247836349322</v>
      </c>
      <c r="H31" s="524">
        <v>4889.8999999999996</v>
      </c>
      <c r="I31" s="524">
        <v>840</v>
      </c>
      <c r="J31" s="524">
        <v>1050</v>
      </c>
      <c r="K31" s="524">
        <v>918.48866736846696</v>
      </c>
      <c r="L31" s="524">
        <v>7035.1</v>
      </c>
      <c r="M31" s="524">
        <v>1102.5</v>
      </c>
      <c r="N31" s="524">
        <v>1380.33</v>
      </c>
      <c r="O31" s="524">
        <v>1245.6500906286155</v>
      </c>
      <c r="P31" s="524">
        <v>18094</v>
      </c>
    </row>
    <row r="32" spans="2:16" ht="13.5" customHeight="1" x14ac:dyDescent="0.15">
      <c r="B32" s="494" t="s">
        <v>49</v>
      </c>
      <c r="C32" s="495"/>
      <c r="D32" s="493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</row>
    <row r="33" spans="2:16" ht="13.5" customHeight="1" x14ac:dyDescent="0.15">
      <c r="B33" s="491">
        <v>40904</v>
      </c>
      <c r="C33" s="492"/>
      <c r="D33" s="493">
        <v>40906</v>
      </c>
      <c r="E33" s="524">
        <v>0</v>
      </c>
      <c r="F33" s="524">
        <v>0</v>
      </c>
      <c r="G33" s="524">
        <v>0</v>
      </c>
      <c r="H33" s="524">
        <v>4103.6000000000004</v>
      </c>
      <c r="I33" s="524">
        <v>0</v>
      </c>
      <c r="J33" s="524">
        <v>0</v>
      </c>
      <c r="K33" s="524">
        <v>0</v>
      </c>
      <c r="L33" s="524">
        <v>2897.2</v>
      </c>
      <c r="M33" s="524">
        <v>0</v>
      </c>
      <c r="N33" s="524">
        <v>0</v>
      </c>
      <c r="O33" s="524">
        <v>0</v>
      </c>
      <c r="P33" s="524">
        <v>9515.7999999999993</v>
      </c>
    </row>
    <row r="34" spans="2:16" ht="13.5" customHeight="1" x14ac:dyDescent="0.15">
      <c r="B34" s="494" t="s">
        <v>50</v>
      </c>
      <c r="C34" s="495"/>
      <c r="D34" s="493"/>
      <c r="E34" s="514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</row>
    <row r="35" spans="2:16" ht="13.5" customHeight="1" x14ac:dyDescent="0.15">
      <c r="B35" s="497"/>
      <c r="C35" s="498"/>
      <c r="D35" s="49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</row>
    <row r="36" spans="2:16" ht="3.75" customHeight="1" x14ac:dyDescent="0.15">
      <c r="B36" s="34"/>
      <c r="C36" s="42"/>
      <c r="D36" s="42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2:16" ht="13.5" customHeight="1" x14ac:dyDescent="0.15">
      <c r="B37" s="19"/>
      <c r="C37" s="51"/>
      <c r="D37" s="51"/>
    </row>
    <row r="38" spans="2:16" ht="13.5" customHeight="1" x14ac:dyDescent="0.15">
      <c r="B38" s="20"/>
      <c r="C38" s="51"/>
      <c r="D38" s="51"/>
    </row>
    <row r="39" spans="2:16" ht="13.5" customHeight="1" x14ac:dyDescent="0.15">
      <c r="B39" s="20"/>
      <c r="C39" s="51"/>
      <c r="D39" s="51"/>
    </row>
    <row r="40" spans="2:16" ht="13.5" customHeight="1" x14ac:dyDescent="0.15">
      <c r="B40" s="20"/>
      <c r="C40" s="51"/>
      <c r="D40" s="51"/>
    </row>
    <row r="41" spans="2:16" ht="13.5" customHeight="1" x14ac:dyDescent="0.15">
      <c r="B41" s="19"/>
      <c r="C41" s="51"/>
    </row>
    <row r="42" spans="2:16" ht="13.5" customHeight="1" x14ac:dyDescent="0.15">
      <c r="B42" s="19"/>
      <c r="C42" s="51"/>
    </row>
    <row r="43" spans="2:16" ht="13.5" customHeight="1" x14ac:dyDescent="0.15">
      <c r="B43" s="19"/>
      <c r="C43" s="51"/>
    </row>
  </sheetData>
  <phoneticPr fontId="7"/>
  <conditionalFormatting sqref="B35">
    <cfRule type="cellIs" dxfId="6" priority="2" stopIfTrue="1" operator="lessThanOrEqual">
      <formula>0</formula>
    </cfRule>
  </conditionalFormatting>
  <conditionalFormatting sqref="B35">
    <cfRule type="cellIs" dxfId="5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38" orientation="landscape" useFirstPageNumber="1" r:id="rId1"/>
  <headerFooter alignWithMargins="0">
    <oddFooter>&amp;C-34-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2"/>
  <sheetViews>
    <sheetView workbookViewId="0"/>
  </sheetViews>
  <sheetFormatPr defaultRowHeight="13.5" x14ac:dyDescent="0.15"/>
  <cols>
    <col min="1" max="1" width="4.375" style="156" customWidth="1"/>
    <col min="2" max="2" width="3.125" style="156" customWidth="1"/>
    <col min="3" max="3" width="2.625" style="156" customWidth="1"/>
    <col min="4" max="4" width="8.75" style="156" customWidth="1"/>
    <col min="5" max="10" width="9.375" style="156" customWidth="1"/>
    <col min="11" max="11" width="10.625" style="156" customWidth="1"/>
    <col min="12" max="12" width="8.75" style="156" customWidth="1"/>
    <col min="13" max="13" width="10.625" style="156" customWidth="1"/>
    <col min="14" max="14" width="9.375" style="156" customWidth="1"/>
    <col min="15" max="15" width="10.625" style="156" customWidth="1"/>
    <col min="16" max="16" width="11.375" style="156" customWidth="1"/>
    <col min="17" max="16384" width="9" style="156"/>
  </cols>
  <sheetData>
    <row r="1" spans="1:33" s="140" customFormat="1" ht="19.5" customHeight="1" x14ac:dyDescent="0.15">
      <c r="A1" s="139"/>
      <c r="C1" s="141" t="s">
        <v>118</v>
      </c>
    </row>
    <row r="2" spans="1:33" s="147" customFormat="1" ht="15" customHeight="1" x14ac:dyDescent="0.15">
      <c r="A2" s="142"/>
      <c r="B2" s="142"/>
      <c r="C2" s="143" t="s">
        <v>119</v>
      </c>
      <c r="D2" s="144" t="s">
        <v>120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6"/>
    </row>
    <row r="3" spans="1:33" s="148" customFormat="1" x14ac:dyDescent="0.25">
      <c r="O3" s="149"/>
      <c r="P3" s="150" t="s">
        <v>121</v>
      </c>
    </row>
    <row r="4" spans="1:33" ht="18.75" customHeight="1" x14ac:dyDescent="0.15">
      <c r="A4" s="151"/>
      <c r="B4" s="152"/>
      <c r="C4" s="153"/>
      <c r="D4" s="783" t="s">
        <v>122</v>
      </c>
      <c r="E4" s="784"/>
      <c r="F4" s="784"/>
      <c r="G4" s="784"/>
      <c r="H4" s="785"/>
      <c r="I4" s="154"/>
      <c r="J4" s="154"/>
      <c r="K4" s="783" t="s">
        <v>123</v>
      </c>
      <c r="L4" s="784"/>
      <c r="M4" s="785"/>
      <c r="N4" s="154"/>
      <c r="O4" s="154"/>
      <c r="P4" s="154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</row>
    <row r="5" spans="1:33" ht="18.75" customHeight="1" x14ac:dyDescent="0.15">
      <c r="A5" s="157"/>
      <c r="B5" s="158"/>
      <c r="C5" s="159"/>
      <c r="D5" s="786" t="s">
        <v>124</v>
      </c>
      <c r="E5" s="787"/>
      <c r="F5" s="160" t="s">
        <v>125</v>
      </c>
      <c r="G5" s="161" t="s">
        <v>126</v>
      </c>
      <c r="H5" s="788" t="s">
        <v>127</v>
      </c>
      <c r="I5" s="162" t="s">
        <v>128</v>
      </c>
      <c r="J5" s="162" t="s">
        <v>129</v>
      </c>
      <c r="K5" s="160" t="s">
        <v>130</v>
      </c>
      <c r="L5" s="160" t="s">
        <v>131</v>
      </c>
      <c r="M5" s="788" t="s">
        <v>127</v>
      </c>
      <c r="N5" s="162" t="s">
        <v>132</v>
      </c>
      <c r="O5" s="162" t="s">
        <v>133</v>
      </c>
      <c r="P5" s="162" t="s">
        <v>134</v>
      </c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</row>
    <row r="6" spans="1:33" ht="18.75" customHeight="1" x14ac:dyDescent="0.15">
      <c r="A6" s="163"/>
      <c r="B6" s="164"/>
      <c r="C6" s="165"/>
      <c r="D6" s="166" t="s">
        <v>135</v>
      </c>
      <c r="E6" s="167" t="s">
        <v>136</v>
      </c>
      <c r="F6" s="168" t="s">
        <v>137</v>
      </c>
      <c r="G6" s="169" t="s">
        <v>136</v>
      </c>
      <c r="H6" s="789"/>
      <c r="I6" s="170"/>
      <c r="J6" s="170"/>
      <c r="K6" s="168" t="s">
        <v>138</v>
      </c>
      <c r="L6" s="168" t="s">
        <v>139</v>
      </c>
      <c r="M6" s="789"/>
      <c r="N6" s="170"/>
      <c r="O6" s="170"/>
      <c r="P6" s="170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</row>
    <row r="7" spans="1:33" ht="16.5" customHeight="1" x14ac:dyDescent="0.15">
      <c r="A7" s="171" t="s">
        <v>42</v>
      </c>
      <c r="B7" s="172">
        <v>19</v>
      </c>
      <c r="C7" s="173" t="s">
        <v>66</v>
      </c>
      <c r="D7" s="174">
        <v>3757258</v>
      </c>
      <c r="E7" s="175">
        <v>15728319.4</v>
      </c>
      <c r="F7" s="176">
        <v>17820717.699999999</v>
      </c>
      <c r="G7" s="177">
        <v>10177782.4</v>
      </c>
      <c r="H7" s="176">
        <v>47484077.499999993</v>
      </c>
      <c r="I7" s="176">
        <v>9410817</v>
      </c>
      <c r="J7" s="176">
        <v>56894894.499999993</v>
      </c>
      <c r="K7" s="176">
        <v>131629043</v>
      </c>
      <c r="L7" s="176">
        <v>6175672.5</v>
      </c>
      <c r="M7" s="176">
        <v>137804715.5</v>
      </c>
      <c r="N7" s="176">
        <v>24306310</v>
      </c>
      <c r="O7" s="176">
        <v>162111025.5</v>
      </c>
      <c r="P7" s="176">
        <v>219005920</v>
      </c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</row>
    <row r="8" spans="1:33" ht="16.5" customHeight="1" x14ac:dyDescent="0.15">
      <c r="A8" s="178" t="s">
        <v>140</v>
      </c>
      <c r="B8" s="172">
        <v>20</v>
      </c>
      <c r="C8" s="179" t="s">
        <v>140</v>
      </c>
      <c r="D8" s="174">
        <v>4040032.56</v>
      </c>
      <c r="E8" s="175">
        <v>15980228</v>
      </c>
      <c r="F8" s="176">
        <v>19874418.799999997</v>
      </c>
      <c r="G8" s="177">
        <v>11367002.800000001</v>
      </c>
      <c r="H8" s="176">
        <v>51261682.159999996</v>
      </c>
      <c r="I8" s="176">
        <v>15758808.300000001</v>
      </c>
      <c r="J8" s="176">
        <v>67020490.459999993</v>
      </c>
      <c r="K8" s="176">
        <v>131796039</v>
      </c>
      <c r="L8" s="176">
        <v>6543500.9000000004</v>
      </c>
      <c r="M8" s="176">
        <v>138339539.90000001</v>
      </c>
      <c r="N8" s="176">
        <v>27729821</v>
      </c>
      <c r="O8" s="176">
        <v>166069360.90000001</v>
      </c>
      <c r="P8" s="176">
        <v>233089851.36000001</v>
      </c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</row>
    <row r="9" spans="1:33" ht="16.5" customHeight="1" x14ac:dyDescent="0.15">
      <c r="A9" s="178" t="s">
        <v>140</v>
      </c>
      <c r="B9" s="172">
        <v>21</v>
      </c>
      <c r="C9" s="179" t="s">
        <v>140</v>
      </c>
      <c r="D9" s="174">
        <v>4308030.8000000007</v>
      </c>
      <c r="E9" s="175">
        <v>20658313.399999999</v>
      </c>
      <c r="F9" s="176">
        <v>22251253.899999999</v>
      </c>
      <c r="G9" s="177">
        <v>14877455.9</v>
      </c>
      <c r="H9" s="176">
        <v>62095053.999999993</v>
      </c>
      <c r="I9" s="176">
        <v>14761710</v>
      </c>
      <c r="J9" s="176">
        <v>76856764</v>
      </c>
      <c r="K9" s="176">
        <v>180254578</v>
      </c>
      <c r="L9" s="176">
        <v>8026509.6000000006</v>
      </c>
      <c r="M9" s="176">
        <v>188281087.59999999</v>
      </c>
      <c r="N9" s="176">
        <v>26270352</v>
      </c>
      <c r="O9" s="176">
        <v>214551439.59999999</v>
      </c>
      <c r="P9" s="176">
        <v>291408203.60000002</v>
      </c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</row>
    <row r="10" spans="1:33" ht="16.5" customHeight="1" x14ac:dyDescent="0.15">
      <c r="A10" s="180" t="s">
        <v>140</v>
      </c>
      <c r="B10" s="181">
        <v>22</v>
      </c>
      <c r="C10" s="182" t="s">
        <v>140</v>
      </c>
      <c r="D10" s="183">
        <v>4498051</v>
      </c>
      <c r="E10" s="184">
        <v>19319951</v>
      </c>
      <c r="F10" s="185">
        <v>19202842</v>
      </c>
      <c r="G10" s="185">
        <v>14586386</v>
      </c>
      <c r="H10" s="185">
        <v>57607230</v>
      </c>
      <c r="I10" s="185">
        <v>12653651</v>
      </c>
      <c r="J10" s="185">
        <v>70260880</v>
      </c>
      <c r="K10" s="185">
        <v>174211344</v>
      </c>
      <c r="L10" s="185">
        <v>7282944</v>
      </c>
      <c r="M10" s="185">
        <v>181494288</v>
      </c>
      <c r="N10" s="185">
        <v>24487180</v>
      </c>
      <c r="O10" s="185">
        <v>205981468</v>
      </c>
      <c r="P10" s="185">
        <v>276242348</v>
      </c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</row>
    <row r="11" spans="1:33" ht="16.5" customHeight="1" x14ac:dyDescent="0.15">
      <c r="A11" s="178" t="s">
        <v>141</v>
      </c>
      <c r="B11" s="172">
        <v>5</v>
      </c>
      <c r="C11" s="186" t="s">
        <v>142</v>
      </c>
      <c r="D11" s="183">
        <f>(収集データ量_首都圏!D11+収集データ量_近畿圏!D11+収集データ量_中京圏!D11)</f>
        <v>365522.8</v>
      </c>
      <c r="E11" s="184">
        <f>(収集データ量_首都圏!E11+収集データ量_近畿圏!E11+収集データ量_中京圏!E11+収集データ量_九州地域!E11)</f>
        <v>1810007.9</v>
      </c>
      <c r="F11" s="184">
        <f>(収集データ量_首都圏!F11+収集データ量_近畿圏!F11+収集データ量_中京圏!F11+収集データ量_九州地域!F11)</f>
        <v>1788121.6</v>
      </c>
      <c r="G11" s="185">
        <f>(収集データ量_首都圏!G11+収集データ量_近畿圏!G11+収集データ量_中京圏!G11+収集データ量_九州地域!G11)</f>
        <v>1407105.5</v>
      </c>
      <c r="H11" s="185">
        <f t="shared" ref="H11:H27" si="0">D11+E11+F11+G11</f>
        <v>5370757.7999999998</v>
      </c>
      <c r="I11" s="185">
        <f>(収集データ量_首都圏!I11+収集データ量_近畿圏!I11+収集データ量_中京圏!I11)</f>
        <v>1139225</v>
      </c>
      <c r="J11" s="185">
        <f t="shared" ref="J11:J27" si="1">H11+I11</f>
        <v>6509982.7999999998</v>
      </c>
      <c r="K11" s="185">
        <f>(収集データ量_首都圏!K11+収集データ量_近畿圏!K11+収集データ量_中京圏!K11+収集データ量_九州地域!K11)</f>
        <v>14835158</v>
      </c>
      <c r="L11" s="185">
        <f>(収集データ量_首都圏!L11+収集データ量_近畿圏!L11+収集データ量_中京圏!L11)</f>
        <v>508886.89999999985</v>
      </c>
      <c r="M11" s="185">
        <f t="shared" ref="M11:M27" si="2">K11+L11</f>
        <v>15344044.9</v>
      </c>
      <c r="N11" s="185">
        <f>(収集データ量_首都圏!N11+収集データ量_近畿圏!N11+収集データ量_中京圏!N11)</f>
        <v>1894211</v>
      </c>
      <c r="O11" s="185">
        <f t="shared" ref="O11:O27" si="3">M11+N11</f>
        <v>17238255.899999999</v>
      </c>
      <c r="P11" s="187">
        <f t="shared" ref="P11:P27" si="4">J11+O11</f>
        <v>23748238.699999999</v>
      </c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</row>
    <row r="12" spans="1:33" ht="16.5" customHeight="1" x14ac:dyDescent="0.15">
      <c r="A12" s="178" t="s">
        <v>140</v>
      </c>
      <c r="B12" s="172">
        <v>6</v>
      </c>
      <c r="C12" s="179" t="s">
        <v>140</v>
      </c>
      <c r="D12" s="183">
        <f>(収集データ量_首都圏!D12+収集データ量_近畿圏!D12+収集データ量_中京圏!D12)</f>
        <v>331675.90000000002</v>
      </c>
      <c r="E12" s="184">
        <f>(収集データ量_首都圏!E12+収集データ量_近畿圏!E12+収集データ量_中京圏!E12+収集データ量_九州地域!E12)</f>
        <v>1735706.2000000002</v>
      </c>
      <c r="F12" s="184">
        <f>(収集データ量_首都圏!F12+収集データ量_近畿圏!F12+収集データ量_中京圏!F12+収集データ量_九州地域!F12)</f>
        <v>1758731.8</v>
      </c>
      <c r="G12" s="185">
        <f>(収集データ量_首都圏!G12+収集データ量_近畿圏!G12+収集データ量_中京圏!G12+収集データ量_九州地域!G12)</f>
        <v>1076721</v>
      </c>
      <c r="H12" s="185">
        <f t="shared" si="0"/>
        <v>4902834.9000000004</v>
      </c>
      <c r="I12" s="185">
        <f>(収集データ量_首都圏!I12+収集データ量_近畿圏!I12+収集データ量_中京圏!I12)</f>
        <v>1012644</v>
      </c>
      <c r="J12" s="185">
        <f t="shared" si="1"/>
        <v>5915478.9000000004</v>
      </c>
      <c r="K12" s="185">
        <f>(収集データ量_首都圏!K12+収集データ量_近畿圏!K12+収集データ量_中京圏!K12+収集データ量_九州地域!K12)</f>
        <v>14106776</v>
      </c>
      <c r="L12" s="185">
        <f>(収集データ量_首都圏!L12+収集データ量_近畿圏!L12+収集データ量_中京圏!L12)</f>
        <v>549619.1</v>
      </c>
      <c r="M12" s="185">
        <f t="shared" si="2"/>
        <v>14656395.1</v>
      </c>
      <c r="N12" s="185">
        <f>(収集データ量_首都圏!N12+収集データ量_近畿圏!N12+収集データ量_中京圏!N12)</f>
        <v>2009583</v>
      </c>
      <c r="O12" s="185">
        <f t="shared" si="3"/>
        <v>16665978.1</v>
      </c>
      <c r="P12" s="187">
        <f t="shared" si="4"/>
        <v>22581457</v>
      </c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</row>
    <row r="13" spans="1:33" ht="16.5" customHeight="1" x14ac:dyDescent="0.15">
      <c r="A13" s="178"/>
      <c r="B13" s="172">
        <v>7</v>
      </c>
      <c r="C13" s="179"/>
      <c r="D13" s="183">
        <f>(収集データ量_首都圏!D13+収集データ量_近畿圏!D13+収集データ量_中京圏!D13)</f>
        <v>303298.5</v>
      </c>
      <c r="E13" s="184">
        <f>(収集データ量_首都圏!E13+収集データ量_近畿圏!E13+収集データ量_中京圏!E13+収集データ量_九州地域!E13)</f>
        <v>1262501.5</v>
      </c>
      <c r="F13" s="184">
        <f>(収集データ量_首都圏!F13+収集データ量_近畿圏!F13+収集データ量_中京圏!F13+収集データ量_九州地域!F13)</f>
        <v>1181736.3</v>
      </c>
      <c r="G13" s="185">
        <f>(収集データ量_首都圏!G13+収集データ量_近畿圏!G13+収集データ量_中京圏!G13+収集データ量_九州地域!G13)</f>
        <v>904403</v>
      </c>
      <c r="H13" s="185">
        <f t="shared" si="0"/>
        <v>3651939.3</v>
      </c>
      <c r="I13" s="185">
        <f>(収集データ量_首都圏!I13+収集データ量_近畿圏!I13+収集データ量_中京圏!I13)</f>
        <v>794564</v>
      </c>
      <c r="J13" s="185">
        <f t="shared" si="1"/>
        <v>4446503.3</v>
      </c>
      <c r="K13" s="185">
        <f>(収集データ量_首都圏!K13+収集データ量_近畿圏!K13+収集データ量_中京圏!K13+収集データ量_九州地域!K13)</f>
        <v>10656014</v>
      </c>
      <c r="L13" s="185">
        <f>(収集データ量_首都圏!L13+収集データ量_近畿圏!L13+収集データ量_中京圏!L13)</f>
        <v>528184.4</v>
      </c>
      <c r="M13" s="185">
        <f t="shared" si="2"/>
        <v>11184198.4</v>
      </c>
      <c r="N13" s="185">
        <f>(収集データ量_首都圏!N13+収集データ量_近畿圏!N13+収集データ量_中京圏!N13)</f>
        <v>1813051</v>
      </c>
      <c r="O13" s="185">
        <f t="shared" si="3"/>
        <v>12997249.4</v>
      </c>
      <c r="P13" s="187">
        <f t="shared" si="4"/>
        <v>17443752.699999999</v>
      </c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</row>
    <row r="14" spans="1:33" ht="16.5" customHeight="1" x14ac:dyDescent="0.15">
      <c r="A14" s="178" t="s">
        <v>140</v>
      </c>
      <c r="B14" s="172">
        <v>8</v>
      </c>
      <c r="C14" s="179" t="s">
        <v>140</v>
      </c>
      <c r="D14" s="183">
        <f>(収集データ量_首都圏!D14+収集データ量_近畿圏!D14+収集データ量_中京圏!D14)</f>
        <v>364206</v>
      </c>
      <c r="E14" s="184">
        <f>(収集データ量_首都圏!E14+収集データ量_近畿圏!E14+収集データ量_中京圏!E14+収集データ量_九州地域!E14)</f>
        <v>1502852</v>
      </c>
      <c r="F14" s="184">
        <f>(収集データ量_首都圏!F14+収集データ量_近畿圏!F14+収集データ量_中京圏!F14+収集データ量_九州地域!F14)</f>
        <v>1582327</v>
      </c>
      <c r="G14" s="185">
        <f>(収集データ量_首都圏!G14+収集データ量_近畿圏!G14+収集データ量_中京圏!G14+収集データ量_九州地域!G14)</f>
        <v>1309074</v>
      </c>
      <c r="H14" s="185">
        <f t="shared" si="0"/>
        <v>4758459</v>
      </c>
      <c r="I14" s="185">
        <f>(収集データ量_首都圏!I14+収集データ量_近畿圏!I14+収集データ量_中京圏!I14)</f>
        <v>814251</v>
      </c>
      <c r="J14" s="185">
        <f t="shared" si="1"/>
        <v>5572710</v>
      </c>
      <c r="K14" s="185">
        <f>(収集データ量_首都圏!K14+収集データ量_近畿圏!K14+収集データ量_中京圏!K14+収集データ量_九州地域!K14)</f>
        <v>12683369</v>
      </c>
      <c r="L14" s="185">
        <f>(収集データ量_首都圏!L14+収集データ量_近畿圏!L14+収集データ量_中京圏!L14)</f>
        <v>685259</v>
      </c>
      <c r="M14" s="185">
        <f t="shared" si="2"/>
        <v>13368628</v>
      </c>
      <c r="N14" s="185">
        <f>(収集データ量_首都圏!N14+収集データ量_近畿圏!N14+収集データ量_中京圏!N14)</f>
        <v>2090199</v>
      </c>
      <c r="O14" s="185">
        <f t="shared" si="3"/>
        <v>15458827</v>
      </c>
      <c r="P14" s="187">
        <f t="shared" si="4"/>
        <v>21031537</v>
      </c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</row>
    <row r="15" spans="1:33" ht="16.5" customHeight="1" x14ac:dyDescent="0.15">
      <c r="A15" s="178" t="s">
        <v>140</v>
      </c>
      <c r="B15" s="172">
        <v>9</v>
      </c>
      <c r="C15" s="179" t="s">
        <v>140</v>
      </c>
      <c r="D15" s="183">
        <f>(収集データ量_首都圏!D15+収集データ量_近畿圏!D15+収集データ量_中京圏!D15)</f>
        <v>369156</v>
      </c>
      <c r="E15" s="184">
        <f>(収集データ量_首都圏!E15+収集データ量_近畿圏!E15+収集データ量_中京圏!E15+収集データ量_九州地域!E15)</f>
        <v>1459130</v>
      </c>
      <c r="F15" s="184">
        <f>(収集データ量_首都圏!F15+収集データ量_近畿圏!F15+収集データ量_中京圏!F15+収集データ量_九州地域!F15)</f>
        <v>1330255</v>
      </c>
      <c r="G15" s="185">
        <f>(収集データ量_首都圏!G15+収集データ量_近畿圏!G15+収集データ量_中京圏!G15+収集データ量_九州地域!G15)</f>
        <v>1081752</v>
      </c>
      <c r="H15" s="185">
        <f t="shared" si="0"/>
        <v>4240293</v>
      </c>
      <c r="I15" s="185">
        <f>(収集データ量_首都圏!I15+収集データ量_近畿圏!I15+収集データ量_中京圏!I15)</f>
        <v>821883</v>
      </c>
      <c r="J15" s="185">
        <f t="shared" si="1"/>
        <v>5062176</v>
      </c>
      <c r="K15" s="185">
        <f>(収集データ量_首都圏!K15+収集データ量_近畿圏!K15+収集データ量_中京圏!K15+収集データ量_九州地域!K15)</f>
        <v>13737972</v>
      </c>
      <c r="L15" s="185">
        <f>(収集データ量_首都圏!L15+収集データ量_近畿圏!L15+収集データ量_中京圏!L15)</f>
        <v>626921</v>
      </c>
      <c r="M15" s="185">
        <f t="shared" si="2"/>
        <v>14364893</v>
      </c>
      <c r="N15" s="185">
        <f>(収集データ量_首都圏!N15+収集データ量_近畿圏!N15+収集データ量_中京圏!N15)</f>
        <v>2121839</v>
      </c>
      <c r="O15" s="185">
        <f t="shared" si="3"/>
        <v>16486732</v>
      </c>
      <c r="P15" s="187">
        <f t="shared" si="4"/>
        <v>21548908</v>
      </c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</row>
    <row r="16" spans="1:33" ht="16.5" customHeight="1" x14ac:dyDescent="0.15">
      <c r="A16" s="178" t="s">
        <v>140</v>
      </c>
      <c r="B16" s="172">
        <v>10</v>
      </c>
      <c r="C16" s="179" t="s">
        <v>140</v>
      </c>
      <c r="D16" s="183">
        <f>(収集データ量_首都圏!D16+収集データ量_近畿圏!D16+収集データ量_中京圏!D16)</f>
        <v>359100</v>
      </c>
      <c r="E16" s="184">
        <f>(収集データ量_首都圏!E16+収集データ量_近畿圏!E16+収集データ量_中京圏!E16+収集データ量_九州地域!E16)</f>
        <v>1552074</v>
      </c>
      <c r="F16" s="184">
        <f>(収集データ量_首都圏!F16+収集データ量_近畿圏!F16+収集データ量_中京圏!F16+収集データ量_九州地域!F16)</f>
        <v>1624508</v>
      </c>
      <c r="G16" s="185">
        <f>(収集データ量_首都圏!G16+収集データ量_近畿圏!G16+収集データ量_中京圏!G16+収集データ量_九州地域!G16)</f>
        <v>1068532</v>
      </c>
      <c r="H16" s="185">
        <f t="shared" si="0"/>
        <v>4604214</v>
      </c>
      <c r="I16" s="185">
        <f>(収集データ量_首都圏!I16+収集データ量_近畿圏!I16+収集データ量_中京圏!I16)</f>
        <v>932167</v>
      </c>
      <c r="J16" s="185">
        <f t="shared" si="1"/>
        <v>5536381</v>
      </c>
      <c r="K16" s="185">
        <f>(収集データ量_首都圏!K16+収集データ量_近畿圏!K16+収集データ量_中京圏!K16+収集データ量_九州地域!K16)</f>
        <v>13714323</v>
      </c>
      <c r="L16" s="185">
        <f>(収集データ量_首都圏!L16+収集データ量_近畿圏!L16+収集データ量_中京圏!L16)</f>
        <v>562457</v>
      </c>
      <c r="M16" s="185">
        <f t="shared" si="2"/>
        <v>14276780</v>
      </c>
      <c r="N16" s="185">
        <f>(収集データ量_首都圏!N16+収集データ量_近畿圏!N16+収集データ量_中京圏!N16)</f>
        <v>1788711</v>
      </c>
      <c r="O16" s="185">
        <f t="shared" si="3"/>
        <v>16065491</v>
      </c>
      <c r="P16" s="187">
        <f t="shared" si="4"/>
        <v>21601872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</row>
    <row r="17" spans="1:33" ht="16.5" customHeight="1" x14ac:dyDescent="0.15">
      <c r="A17" s="188"/>
      <c r="B17" s="172">
        <v>11</v>
      </c>
      <c r="C17" s="189"/>
      <c r="D17" s="183">
        <f>(収集データ量_首都圏!D17+収集データ量_近畿圏!D17+収集データ量_中京圏!D17)</f>
        <v>418218</v>
      </c>
      <c r="E17" s="184">
        <f>(収集データ量_首都圏!E17+収集データ量_近畿圏!E17+収集データ量_中京圏!E17+収集データ量_九州地域!E17)</f>
        <v>1530304</v>
      </c>
      <c r="F17" s="184">
        <f>(収集データ量_首都圏!F17+収集データ量_近畿圏!F17+収集データ量_中京圏!F17+収集データ量_九州地域!F17)</f>
        <v>1959534</v>
      </c>
      <c r="G17" s="185">
        <f>(収集データ量_首都圏!G17+収集データ量_近畿圏!G17+収集データ量_中京圏!G17+収集データ量_九州地域!G17)</f>
        <v>1365774</v>
      </c>
      <c r="H17" s="185">
        <f t="shared" si="0"/>
        <v>5273830</v>
      </c>
      <c r="I17" s="185">
        <f>(収集データ量_首都圏!I17+収集データ量_近畿圏!I17+収集データ量_中京圏!I17)</f>
        <v>1257785</v>
      </c>
      <c r="J17" s="185">
        <f t="shared" si="1"/>
        <v>6531615</v>
      </c>
      <c r="K17" s="185">
        <f>(収集データ量_首都圏!K17+収集データ量_近畿圏!K17+収集データ量_中京圏!K17+収集データ量_九州地域!K17)</f>
        <v>17760357</v>
      </c>
      <c r="L17" s="185">
        <f>(収集データ量_首都圏!L17+収集データ量_近畿圏!L17+収集データ量_中京圏!L17)</f>
        <v>664785</v>
      </c>
      <c r="M17" s="185">
        <f t="shared" si="2"/>
        <v>18425142</v>
      </c>
      <c r="N17" s="185">
        <f>(収集データ量_首都圏!N17+収集データ量_近畿圏!N17+収集データ量_中京圏!N17)</f>
        <v>2397446</v>
      </c>
      <c r="O17" s="185">
        <f t="shared" si="3"/>
        <v>20822588</v>
      </c>
      <c r="P17" s="187">
        <f t="shared" si="4"/>
        <v>27354203</v>
      </c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</row>
    <row r="18" spans="1:33" ht="16.5" customHeight="1" x14ac:dyDescent="0.15">
      <c r="A18" s="188"/>
      <c r="B18" s="172">
        <v>12</v>
      </c>
      <c r="C18" s="189"/>
      <c r="D18" s="183">
        <f>(収集データ量_首都圏!D18+収集データ量_近畿圏!D18+収集データ量_中京圏!D18)</f>
        <v>563914</v>
      </c>
      <c r="E18" s="184">
        <f>(収集データ量_首都圏!E18+収集データ量_近畿圏!E18+収集データ量_中京圏!E18+収集データ量_九州地域!E18)</f>
        <v>2250858</v>
      </c>
      <c r="F18" s="184">
        <f>(収集データ量_首都圏!F18+収集データ量_近畿圏!F18+収集データ量_中京圏!F18+収集データ量_九州地域!F18)</f>
        <v>1695095</v>
      </c>
      <c r="G18" s="185">
        <f>(収集データ量_首都圏!G18+収集データ量_近畿圏!G18+収集データ量_中京圏!G18+収集データ量_九州地域!G18)</f>
        <v>1138823</v>
      </c>
      <c r="H18" s="185">
        <f t="shared" si="0"/>
        <v>5648690</v>
      </c>
      <c r="I18" s="185">
        <f>(収集データ量_首都圏!I18+収集データ量_近畿圏!I18+収集データ量_中京圏!I18)</f>
        <v>1044282</v>
      </c>
      <c r="J18" s="185">
        <f t="shared" si="1"/>
        <v>6692972</v>
      </c>
      <c r="K18" s="185">
        <f>(収集データ量_首都圏!K18+収集データ量_近畿圏!K18+収集データ量_中京圏!K18+収集データ量_九州地域!K18)</f>
        <v>14837855</v>
      </c>
      <c r="L18" s="185">
        <f>(収集データ量_首都圏!L18+収集データ量_近畿圏!L18+収集データ量_中京圏!L18)</f>
        <v>501270</v>
      </c>
      <c r="M18" s="185">
        <f t="shared" si="2"/>
        <v>15339125</v>
      </c>
      <c r="N18" s="185">
        <f>(収集データ量_首都圏!N18+収集データ量_近畿圏!N18+収集データ量_中京圏!N18)</f>
        <v>2169332</v>
      </c>
      <c r="O18" s="185">
        <f t="shared" si="3"/>
        <v>17508457</v>
      </c>
      <c r="P18" s="187">
        <f t="shared" si="4"/>
        <v>24201429</v>
      </c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</row>
    <row r="19" spans="1:33" ht="16.5" customHeight="1" x14ac:dyDescent="0.15">
      <c r="A19" s="188" t="s">
        <v>143</v>
      </c>
      <c r="B19" s="172">
        <v>1</v>
      </c>
      <c r="C19" s="190" t="s">
        <v>142</v>
      </c>
      <c r="D19" s="183">
        <f>(収集データ量_首都圏!D19+収集データ量_近畿圏!D19+収集データ量_中京圏!D19)</f>
        <v>484622</v>
      </c>
      <c r="E19" s="184">
        <f>(収集データ量_首都圏!E19+収集データ量_近畿圏!E19+収集データ量_中京圏!E19+収集データ量_九州地域!E19)</f>
        <v>1609510</v>
      </c>
      <c r="F19" s="184">
        <f>(収集データ量_首都圏!F19+収集データ量_近畿圏!F19+収集データ量_中京圏!F19+収集データ量_九州地域!F19)</f>
        <v>1447058</v>
      </c>
      <c r="G19" s="185">
        <f>(収集データ量_首都圏!G19+収集データ量_近畿圏!G19+収集データ量_中京圏!G19+収集データ量_九州地域!G19)</f>
        <v>1156452</v>
      </c>
      <c r="H19" s="185">
        <f t="shared" si="0"/>
        <v>4697642</v>
      </c>
      <c r="I19" s="185">
        <f>(収集データ量_首都圏!I19+収集データ量_近畿圏!I19+収集データ量_中京圏!I19)</f>
        <v>794987</v>
      </c>
      <c r="J19" s="185">
        <f t="shared" si="1"/>
        <v>5492629</v>
      </c>
      <c r="K19" s="185">
        <f>(収集データ量_首都圏!K19+収集データ量_近畿圏!K19+収集データ量_中京圏!K19+収集データ量_九州地域!K19)</f>
        <v>15259492</v>
      </c>
      <c r="L19" s="185">
        <f>(収集データ量_首都圏!L19+収集データ量_近畿圏!L19+収集データ量_中京圏!L19)</f>
        <v>443646</v>
      </c>
      <c r="M19" s="185">
        <f t="shared" si="2"/>
        <v>15703138</v>
      </c>
      <c r="N19" s="185">
        <f>(収集データ量_首都圏!N19+収集データ量_近畿圏!N19+収集データ量_中京圏!N19)</f>
        <v>2268158</v>
      </c>
      <c r="O19" s="185">
        <f t="shared" si="3"/>
        <v>17971296</v>
      </c>
      <c r="P19" s="187">
        <f t="shared" si="4"/>
        <v>23463925</v>
      </c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</row>
    <row r="20" spans="1:33" ht="16.5" customHeight="1" x14ac:dyDescent="0.15">
      <c r="A20" s="191"/>
      <c r="B20" s="192">
        <v>2</v>
      </c>
      <c r="C20" s="193"/>
      <c r="D20" s="183">
        <f>(収集データ量_首都圏!D20+収集データ量_近畿圏!D20+収集データ量_中京圏!D20)</f>
        <v>330474</v>
      </c>
      <c r="E20" s="184">
        <f>(収集データ量_首都圏!E20+収集データ量_近畿圏!E20+収集データ量_中京圏!E20+収集データ量_九州地域!E20)</f>
        <v>1313334</v>
      </c>
      <c r="F20" s="184">
        <f>(収集データ量_首都圏!F20+収集データ量_近畿圏!F20+収集データ量_中京圏!F20+収集データ量_九州地域!F20)</f>
        <v>1565141</v>
      </c>
      <c r="G20" s="185">
        <f>(収集データ量_首都圏!G20+収集データ量_近畿圏!G20+収集データ量_中京圏!G20+収集データ量_九州地域!G20)</f>
        <v>900717</v>
      </c>
      <c r="H20" s="185">
        <f t="shared" si="0"/>
        <v>4109666</v>
      </c>
      <c r="I20" s="185">
        <f>(収集データ量_首都圏!I20+収集データ量_近畿圏!I20+収集データ量_中京圏!I20)</f>
        <v>599884</v>
      </c>
      <c r="J20" s="185">
        <f t="shared" si="1"/>
        <v>4709550</v>
      </c>
      <c r="K20" s="185">
        <f>(収集データ量_首都圏!K20+収集データ量_近畿圏!K20+収集データ量_中京圏!K20+収集データ量_九州地域!K20)</f>
        <v>15148699</v>
      </c>
      <c r="L20" s="185">
        <f>(収集データ量_首都圏!L20+収集データ量_近畿圏!L20+収集データ量_中京圏!L20)</f>
        <v>564885</v>
      </c>
      <c r="M20" s="185">
        <f t="shared" si="2"/>
        <v>15713584</v>
      </c>
      <c r="N20" s="185">
        <f>(収集データ量_首都圏!N20+収集データ量_近畿圏!N20+収集データ量_中京圏!N20)</f>
        <v>2110690</v>
      </c>
      <c r="O20" s="185">
        <f t="shared" si="3"/>
        <v>17824274</v>
      </c>
      <c r="P20" s="187">
        <f t="shared" si="4"/>
        <v>22533824</v>
      </c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</row>
    <row r="21" spans="1:33" ht="16.5" customHeight="1" x14ac:dyDescent="0.15">
      <c r="A21" s="188"/>
      <c r="B21" s="172">
        <v>3</v>
      </c>
      <c r="C21" s="194"/>
      <c r="D21" s="195">
        <f>(収集データ量_首都圏!D21+収集データ量_近畿圏!D21+収集データ量_中京圏!D21)</f>
        <v>355024</v>
      </c>
      <c r="E21" s="196">
        <f>(収集データ量_首都圏!E21+収集データ量_近畿圏!E21+収集データ量_中京圏!E21+収集データ量_九州地域!E21)</f>
        <v>1668931</v>
      </c>
      <c r="F21" s="196">
        <f>(収集データ量_首都圏!F21+収集データ量_近畿圏!F21+収集データ量_中京圏!F21+収集データ量_九州地域!F21)</f>
        <v>1637055</v>
      </c>
      <c r="G21" s="197">
        <f>(収集データ量_首都圏!G21+収集データ量_近畿圏!G21+収集データ量_中京圏!G21+収集データ量_九州地域!G21)</f>
        <v>846102</v>
      </c>
      <c r="H21" s="197">
        <f t="shared" si="0"/>
        <v>4507112</v>
      </c>
      <c r="I21" s="197">
        <f>(収集データ量_首都圏!I21+収集データ量_近畿圏!I21+収集データ量_中京圏!I21)</f>
        <v>811655</v>
      </c>
      <c r="J21" s="197">
        <f t="shared" si="1"/>
        <v>5318767</v>
      </c>
      <c r="K21" s="197">
        <f>(収集データ量_首都圏!K21+収集データ量_近畿圏!K21+収集データ量_中京圏!K21+収集データ量_九州地域!K21)</f>
        <v>15002026</v>
      </c>
      <c r="L21" s="197">
        <f>(収集データ量_首都圏!L21+収集データ量_近畿圏!L21+収集データ量_中京圏!L21)</f>
        <v>547078</v>
      </c>
      <c r="M21" s="197">
        <f t="shared" si="2"/>
        <v>15549104</v>
      </c>
      <c r="N21" s="197">
        <f>(収集データ量_首都圏!N21+収集データ量_近畿圏!N21+収集データ量_中京圏!N21)</f>
        <v>2134314</v>
      </c>
      <c r="O21" s="197">
        <f t="shared" si="3"/>
        <v>17683418</v>
      </c>
      <c r="P21" s="198">
        <f t="shared" si="4"/>
        <v>23002185</v>
      </c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</row>
    <row r="22" spans="1:33" ht="16.5" customHeight="1" x14ac:dyDescent="0.15">
      <c r="A22" s="188"/>
      <c r="B22" s="172">
        <v>4</v>
      </c>
      <c r="C22" s="190"/>
      <c r="D22" s="195">
        <f>(収集データ量_首都圏!D22+収集データ量_近畿圏!D22+収集データ量_中京圏!D22)</f>
        <v>376624</v>
      </c>
      <c r="E22" s="196">
        <f>(収集データ量_首都圏!E22+収集データ量_近畿圏!E22+収集データ量_中京圏!E22+収集データ量_九州地域!E22)</f>
        <v>1425141</v>
      </c>
      <c r="F22" s="197">
        <f>(収集データ量_首都圏!F22+収集データ量_近畿圏!F22+収集データ量_中京圏!F22+収集データ量_九州地域!F22)</f>
        <v>1737322</v>
      </c>
      <c r="G22" s="197">
        <f>(収集データ量_首都圏!G22+収集データ量_近畿圏!G22+収集データ量_中京圏!G22+収集データ量_九州地域!G22)</f>
        <v>914498</v>
      </c>
      <c r="H22" s="197">
        <f t="shared" si="0"/>
        <v>4453585</v>
      </c>
      <c r="I22" s="197">
        <f>(収集データ量_首都圏!I22+収集データ量_近畿圏!I22+収集データ量_中京圏!I22)</f>
        <v>734519</v>
      </c>
      <c r="J22" s="197">
        <f t="shared" si="1"/>
        <v>5188104</v>
      </c>
      <c r="K22" s="197">
        <f>(収集データ量_首都圏!K22+収集データ量_近畿圏!K22+収集データ量_中京圏!K22+収集データ量_九州地域!K22)</f>
        <v>13669070</v>
      </c>
      <c r="L22" s="197">
        <f>(収集データ量_首都圏!L22+収集データ量_近畿圏!L22+収集データ量_中京圏!L22)</f>
        <v>506774</v>
      </c>
      <c r="M22" s="197">
        <f t="shared" si="2"/>
        <v>14175844</v>
      </c>
      <c r="N22" s="197">
        <f>(収集データ量_首都圏!N22+収集データ量_近畿圏!N22+収集データ量_中京圏!N22)</f>
        <v>2396778</v>
      </c>
      <c r="O22" s="197">
        <f t="shared" si="3"/>
        <v>16572622</v>
      </c>
      <c r="P22" s="199">
        <f t="shared" si="4"/>
        <v>21760726</v>
      </c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</row>
    <row r="23" spans="1:33" ht="16.5" customHeight="1" x14ac:dyDescent="0.15">
      <c r="A23" s="188"/>
      <c r="B23" s="172">
        <v>5</v>
      </c>
      <c r="C23" s="190"/>
      <c r="D23" s="195">
        <f>(収集データ量_首都圏!D23+収集データ量_近畿圏!D23+収集データ量_中京圏!D23)</f>
        <v>349285</v>
      </c>
      <c r="E23" s="196">
        <f>(収集データ量_首都圏!E23+収集データ量_近畿圏!E23+収集データ量_中京圏!E23+収集データ量_九州地域!E23)</f>
        <v>1371612</v>
      </c>
      <c r="F23" s="197">
        <f>(収集データ量_首都圏!F23+収集データ量_近畿圏!F23+収集データ量_中京圏!F23+収集データ量_九州地域!F23)</f>
        <v>1876992</v>
      </c>
      <c r="G23" s="197">
        <f>(収集データ量_首都圏!G23+収集データ量_近畿圏!G23+収集データ量_中京圏!G23+収集データ量_九州地域!G23)</f>
        <v>1032556</v>
      </c>
      <c r="H23" s="197">
        <f t="shared" si="0"/>
        <v>4630445</v>
      </c>
      <c r="I23" s="197">
        <f>(収集データ量_首都圏!I23+収集データ量_近畿圏!I23+収集データ量_中京圏!I23)</f>
        <v>779170</v>
      </c>
      <c r="J23" s="197">
        <f t="shared" si="1"/>
        <v>5409615</v>
      </c>
      <c r="K23" s="197">
        <f>(収集データ量_首都圏!K23+収集データ量_近畿圏!K23+収集データ量_中京圏!K23+収集データ量_九州地域!K23)</f>
        <v>14983900</v>
      </c>
      <c r="L23" s="197">
        <f>(収集データ量_首都圏!L23+収集データ量_近畿圏!L23+収集データ量_中京圏!L23)</f>
        <v>574236</v>
      </c>
      <c r="M23" s="197">
        <f t="shared" si="2"/>
        <v>15558136</v>
      </c>
      <c r="N23" s="197">
        <f>(収集データ量_首都圏!N23+収集データ量_近畿圏!N23+収集データ量_中京圏!N23)</f>
        <v>1831198</v>
      </c>
      <c r="O23" s="197">
        <f t="shared" si="3"/>
        <v>17389334</v>
      </c>
      <c r="P23" s="199">
        <f t="shared" si="4"/>
        <v>22798949</v>
      </c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</row>
    <row r="24" spans="1:33" ht="16.5" customHeight="1" x14ac:dyDescent="0.15">
      <c r="A24" s="188"/>
      <c r="B24" s="172">
        <v>6</v>
      </c>
      <c r="C24" s="190"/>
      <c r="D24" s="195">
        <f>(収集データ量_首都圏!D24+収集データ量_近畿圏!D24+収集データ量_中京圏!D24)</f>
        <v>359529</v>
      </c>
      <c r="E24" s="196">
        <f>(収集データ量_首都圏!E24+収集データ量_近畿圏!E24+収集データ量_中京圏!E24+収集データ量_九州地域!E24)</f>
        <v>1337646</v>
      </c>
      <c r="F24" s="197">
        <f>(収集データ量_首都圏!F24+収集データ量_近畿圏!F24+収集データ量_中京圏!F24+収集データ量_九州地域!F24)</f>
        <v>1269852</v>
      </c>
      <c r="G24" s="197">
        <f>(収集データ量_首都圏!G24+収集データ量_近畿圏!G24+収集データ量_中京圏!G24+収集データ量_九州地域!G24)</f>
        <v>824696</v>
      </c>
      <c r="H24" s="197">
        <f t="shared" si="0"/>
        <v>3791723</v>
      </c>
      <c r="I24" s="197">
        <f>(収集データ量_首都圏!I24+収集データ量_近畿圏!I24+収集データ量_中京圏!I24)</f>
        <v>727277</v>
      </c>
      <c r="J24" s="197">
        <f t="shared" si="1"/>
        <v>4519000</v>
      </c>
      <c r="K24" s="197">
        <f>(収集データ量_首都圏!K24+収集データ量_近畿圏!K24+収集データ量_中京圏!K24+収集データ量_九州地域!K24)</f>
        <v>14087631</v>
      </c>
      <c r="L24" s="197">
        <f>(収集データ量_首都圏!L24+収集データ量_近畿圏!L24+収集データ量_中京圏!L24)</f>
        <v>484764</v>
      </c>
      <c r="M24" s="197">
        <f t="shared" si="2"/>
        <v>14572395</v>
      </c>
      <c r="N24" s="197">
        <f>(収集データ量_首都圏!N24+収集データ量_近畿圏!N24+収集データ量_中京圏!N24)</f>
        <v>2439279</v>
      </c>
      <c r="O24" s="197">
        <f t="shared" si="3"/>
        <v>17011674</v>
      </c>
      <c r="P24" s="198">
        <f t="shared" si="4"/>
        <v>21530674</v>
      </c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</row>
    <row r="25" spans="1:33" ht="16.5" customHeight="1" x14ac:dyDescent="0.15">
      <c r="A25" s="188"/>
      <c r="B25" s="172">
        <v>7</v>
      </c>
      <c r="C25" s="190"/>
      <c r="D25" s="195">
        <f>(収集データ量_首都圏!D25+収集データ量_近畿圏!D25+収集データ量_中京圏!D25)</f>
        <v>353400</v>
      </c>
      <c r="E25" s="196">
        <f>(収集データ量_首都圏!E25+収集データ量_近畿圏!E25+収集データ量_中京圏!E25+収集データ量_九州地域!E25)</f>
        <v>1239885</v>
      </c>
      <c r="F25" s="197">
        <f>(収集データ量_首都圏!F25+収集データ量_近畿圏!F25+収集データ量_中京圏!F25+収集データ量_九州地域!F25)</f>
        <v>1397927</v>
      </c>
      <c r="G25" s="197">
        <f>(収集データ量_首都圏!G25+収集データ量_近畿圏!G25+収集データ量_中京圏!G25+収集データ量_九州地域!G25)</f>
        <v>685502</v>
      </c>
      <c r="H25" s="197">
        <f t="shared" si="0"/>
        <v>3676714</v>
      </c>
      <c r="I25" s="197">
        <f>(収集データ量_首都圏!I25+収集データ量_近畿圏!I25+収集データ量_中京圏!I25)</f>
        <v>641801</v>
      </c>
      <c r="J25" s="197">
        <f t="shared" si="1"/>
        <v>4318515</v>
      </c>
      <c r="K25" s="197">
        <f>(収集データ量_首都圏!K25+収集データ量_近畿圏!K25+収集データ量_中京圏!K25+収集データ量_九州地域!K25)</f>
        <v>12067271</v>
      </c>
      <c r="L25" s="197">
        <f>(収集データ量_首都圏!L25+収集データ量_近畿圏!L25+収集データ量_中京圏!L25)</f>
        <v>548144</v>
      </c>
      <c r="M25" s="197">
        <f t="shared" si="2"/>
        <v>12615415</v>
      </c>
      <c r="N25" s="197">
        <f>(収集データ量_首都圏!N25+収集データ量_近畿圏!N25+収集データ量_中京圏!N25)</f>
        <v>2221007</v>
      </c>
      <c r="O25" s="197">
        <f t="shared" si="3"/>
        <v>14836422</v>
      </c>
      <c r="P25" s="198">
        <f t="shared" si="4"/>
        <v>19154937</v>
      </c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</row>
    <row r="26" spans="1:33" ht="16.5" customHeight="1" x14ac:dyDescent="0.15">
      <c r="A26" s="188"/>
      <c r="B26" s="172">
        <v>8</v>
      </c>
      <c r="C26" s="190"/>
      <c r="D26" s="195">
        <f>(収集データ量_首都圏!D26+収集データ量_近畿圏!D26+収集データ量_中京圏!D26)</f>
        <v>375760</v>
      </c>
      <c r="E26" s="196">
        <f>(収集データ量_首都圏!E26+収集データ量_近畿圏!E26+収集データ量_中京圏!E26+収集データ量_九州地域!E26)</f>
        <v>1542718</v>
      </c>
      <c r="F26" s="197">
        <f>(収集データ量_首都圏!F26+収集データ量_近畿圏!F26+収集データ量_中京圏!F26+収集データ量_九州地域!F26)</f>
        <v>1542418</v>
      </c>
      <c r="G26" s="197">
        <f>(収集データ量_首都圏!G26+収集データ量_近畿圏!G26+収集データ量_中京圏!G26+収集データ量_九州地域!G26)</f>
        <v>546032</v>
      </c>
      <c r="H26" s="197">
        <f t="shared" si="0"/>
        <v>4006928</v>
      </c>
      <c r="I26" s="197">
        <f>(収集データ量_首都圏!I26+収集データ量_近畿圏!I26+収集データ量_中京圏!I26)</f>
        <v>998403</v>
      </c>
      <c r="J26" s="197">
        <f t="shared" si="1"/>
        <v>5005331</v>
      </c>
      <c r="K26" s="197">
        <f>(収集データ量_首都圏!K26+収集データ量_近畿圏!K26+収集データ量_中京圏!K26+収集データ量_九州地域!K26)</f>
        <v>13856431</v>
      </c>
      <c r="L26" s="197">
        <f>(収集データ量_首都圏!L26+収集データ量_近畿圏!L26+収集データ量_中京圏!L26)</f>
        <v>782424</v>
      </c>
      <c r="M26" s="197">
        <f t="shared" si="2"/>
        <v>14638855</v>
      </c>
      <c r="N26" s="197">
        <f>(収集データ量_首都圏!N26+収集データ量_近畿圏!N26+収集データ量_中京圏!N26)</f>
        <v>2696152</v>
      </c>
      <c r="O26" s="197">
        <f t="shared" si="3"/>
        <v>17335007</v>
      </c>
      <c r="P26" s="198">
        <f t="shared" si="4"/>
        <v>22340338</v>
      </c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</row>
    <row r="27" spans="1:33" ht="16.5" customHeight="1" x14ac:dyDescent="0.15">
      <c r="A27" s="188"/>
      <c r="B27" s="172">
        <v>9</v>
      </c>
      <c r="C27" s="190"/>
      <c r="D27" s="197">
        <f>(収集データ量_首都圏!D27+収集データ量_近畿圏!D27+収集データ量_中京圏!D27)</f>
        <v>328748</v>
      </c>
      <c r="E27" s="197">
        <f>(収集データ量_首都圏!E27+収集データ量_近畿圏!E27+収集データ量_中京圏!E27+収集データ量_九州地域!E27)</f>
        <v>1163493</v>
      </c>
      <c r="F27" s="197">
        <f>(収集データ量_首都圏!F27+収集データ量_近畿圏!F27+収集データ量_中京圏!F27+収集データ量_九州地域!F27)</f>
        <v>1404755</v>
      </c>
      <c r="G27" s="197">
        <f>(収集データ量_首都圏!G27+収集データ量_近畿圏!G27+収集データ量_中京圏!G27+収集データ量_九州地域!G27)</f>
        <v>579049</v>
      </c>
      <c r="H27" s="197">
        <f t="shared" si="0"/>
        <v>3476045</v>
      </c>
      <c r="I27" s="197">
        <f>(収集データ量_首都圏!I27+収集データ量_近畿圏!I27+収集データ量_中京圏!I27)</f>
        <v>921375</v>
      </c>
      <c r="J27" s="197">
        <f t="shared" si="1"/>
        <v>4397420</v>
      </c>
      <c r="K27" s="197">
        <f>(収集データ量_首都圏!K27+収集データ量_近畿圏!K27+収集データ量_中京圏!K27+収集データ量_九州地域!K27)</f>
        <v>12930893</v>
      </c>
      <c r="L27" s="197">
        <f>(収集データ量_首都圏!L27+収集データ量_近畿圏!L27+収集データ量_中京圏!L27)</f>
        <v>512445</v>
      </c>
      <c r="M27" s="197">
        <f t="shared" si="2"/>
        <v>13443338</v>
      </c>
      <c r="N27" s="197">
        <f>(収集データ量_首都圏!N27+収集データ量_近畿圏!N27+収集データ量_中京圏!N27)</f>
        <v>2386091</v>
      </c>
      <c r="O27" s="197">
        <f t="shared" si="3"/>
        <v>15829429</v>
      </c>
      <c r="P27" s="199">
        <f t="shared" si="4"/>
        <v>20226849</v>
      </c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</row>
    <row r="28" spans="1:33" ht="16.5" customHeight="1" x14ac:dyDescent="0.15">
      <c r="A28" s="188"/>
      <c r="B28" s="172">
        <v>10</v>
      </c>
      <c r="C28" s="190"/>
      <c r="D28" s="197">
        <f>(収集データ量_首都圏!D28+収集データ量_近畿圏!D28+収集データ量_中京圏!D28)</f>
        <v>375367</v>
      </c>
      <c r="E28" s="197">
        <f>(収集データ量_首都圏!E28+収集データ量_近畿圏!E28+収集データ量_中京圏!E28+収集データ量_九州地域!E28)</f>
        <v>1177866</v>
      </c>
      <c r="F28" s="197">
        <f>(収集データ量_首都圏!F28+収集データ量_近畿圏!F28+収集データ量_中京圏!F28+収集データ量_九州地域!F28)</f>
        <v>1368630</v>
      </c>
      <c r="G28" s="197">
        <f>(収集データ量_首都圏!G28+収集データ量_近畿圏!G28+収集データ量_中京圏!G28+収集データ量_九州地域!G28)</f>
        <v>687631</v>
      </c>
      <c r="H28" s="197">
        <f>D28+E28+F28+G28</f>
        <v>3609494</v>
      </c>
      <c r="I28" s="197">
        <f>(収集データ量_首都圏!I28+収集データ量_近畿圏!I28+収集データ量_中京圏!I28)</f>
        <v>870043</v>
      </c>
      <c r="J28" s="197">
        <f>H28+I28</f>
        <v>4479537</v>
      </c>
      <c r="K28" s="197">
        <f>(収集データ量_首都圏!K28+収集データ量_近畿圏!K28+収集データ量_中京圏!K28+収集データ量_九州地域!K28)</f>
        <v>14916723</v>
      </c>
      <c r="L28" s="197">
        <f>(収集データ量_首都圏!L28+収集データ量_近畿圏!L28+収集データ量_中京圏!L28)</f>
        <v>535613</v>
      </c>
      <c r="M28" s="197">
        <f>K28+L28</f>
        <v>15452336</v>
      </c>
      <c r="N28" s="197">
        <f>(収集データ量_首都圏!N28+収集データ量_近畿圏!N28+収集データ量_中京圏!N28)</f>
        <v>2305322</v>
      </c>
      <c r="O28" s="197">
        <f>M28+N28</f>
        <v>17757658</v>
      </c>
      <c r="P28" s="199">
        <f>J28+O28</f>
        <v>22237195</v>
      </c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</row>
    <row r="29" spans="1:33" ht="16.5" customHeight="1" x14ac:dyDescent="0.15">
      <c r="A29" s="188"/>
      <c r="B29" s="172">
        <v>11</v>
      </c>
      <c r="C29" s="257"/>
      <c r="D29" s="197">
        <f>(収集データ量_首都圏!D29+収集データ量_近畿圏!D29+収集データ量_中京圏!D29)</f>
        <v>372405</v>
      </c>
      <c r="E29" s="197">
        <f>(収集データ量_首都圏!E29+収集データ量_近畿圏!E29+収集データ量_中京圏!E29+収集データ量_九州地域!E29)</f>
        <v>1803280</v>
      </c>
      <c r="F29" s="197">
        <f>(収集データ量_首都圏!F29+収集データ量_近畿圏!F29+収集データ量_中京圏!F29+収集データ量_九州地域!F29)</f>
        <v>1687916</v>
      </c>
      <c r="G29" s="197">
        <f>(収集データ量_首都圏!G29+収集データ量_近畿圏!G29+収集データ量_中京圏!G29+収集データ量_九州地域!G29)</f>
        <v>773696</v>
      </c>
      <c r="H29" s="197">
        <f>D29+E29+F29+G29</f>
        <v>4637297</v>
      </c>
      <c r="I29" s="197">
        <f>(収集データ量_首都圏!I29+収集データ量_近畿圏!I29+収集データ量_中京圏!I29)</f>
        <v>787148</v>
      </c>
      <c r="J29" s="197">
        <f>H29+I29</f>
        <v>5424445</v>
      </c>
      <c r="K29" s="197">
        <f>(収集データ量_首都圏!K29+収集データ量_近畿圏!K29+収集データ量_中京圏!K29+収集データ量_九州地域!K29)</f>
        <v>15451885</v>
      </c>
      <c r="L29" s="197">
        <f>(収集データ量_首都圏!L29+収集データ量_近畿圏!L29+収集データ量_中京圏!L29)</f>
        <v>645776</v>
      </c>
      <c r="M29" s="197">
        <f>K29+L29</f>
        <v>16097661</v>
      </c>
      <c r="N29" s="197">
        <f>(収集データ量_首都圏!N29+収集データ量_近畿圏!N29+収集データ量_中京圏!N29)</f>
        <v>2109915</v>
      </c>
      <c r="O29" s="197">
        <f>M29+N29</f>
        <v>18207576</v>
      </c>
      <c r="P29" s="199">
        <f>J29+O29</f>
        <v>23632021</v>
      </c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</row>
    <row r="30" spans="1:33" ht="16.5" customHeight="1" x14ac:dyDescent="0.15">
      <c r="A30" s="200"/>
      <c r="B30" s="181">
        <v>12</v>
      </c>
      <c r="C30" s="259"/>
      <c r="D30" s="185">
        <f>(収集データ量_首都圏!D30+収集データ量_近畿圏!D30+収集データ量_中京圏!D30)</f>
        <v>644860</v>
      </c>
      <c r="E30" s="185">
        <f>(収集データ量_首都圏!E30+収集データ量_近畿圏!E30+収集データ量_中京圏!E30+収集データ量_九州地域!E30)</f>
        <v>2035024</v>
      </c>
      <c r="F30" s="185">
        <f>(収集データ量_首都圏!F30+収集データ量_近畿圏!F30+収集データ量_中京圏!F30+収集データ量_九州地域!F30)</f>
        <v>1747152</v>
      </c>
      <c r="G30" s="185">
        <f>(収集データ量_首都圏!G30+収集データ量_近畿圏!G30+収集データ量_中京圏!G30+収集データ量_九州地域!G30)</f>
        <v>861985</v>
      </c>
      <c r="H30" s="185">
        <f>D30+E30+F30+G30</f>
        <v>5289021</v>
      </c>
      <c r="I30" s="185">
        <f>(収集データ量_首都圏!I30+収集データ量_近畿圏!I30+収集データ量_中京圏!I30)</f>
        <v>800212</v>
      </c>
      <c r="J30" s="185">
        <f>H30+I30</f>
        <v>6089233</v>
      </c>
      <c r="K30" s="185">
        <f>(収集データ量_首都圏!K30+収集データ量_近畿圏!K30+収集データ量_中京圏!K30+収集データ量_九州地域!K30)</f>
        <v>15073554</v>
      </c>
      <c r="L30" s="185">
        <f>(収集データ量_首都圏!L30+収集データ量_近畿圏!L30+収集データ量_中京圏!L30)</f>
        <v>676402</v>
      </c>
      <c r="M30" s="185">
        <f>K30+L30</f>
        <v>15749956</v>
      </c>
      <c r="N30" s="185">
        <f>(収集データ量_首都圏!N30+収集データ量_近畿圏!N30+収集データ量_中京圏!N30)</f>
        <v>2289480</v>
      </c>
      <c r="O30" s="185">
        <f>M30+N30</f>
        <v>18039436</v>
      </c>
      <c r="P30" s="187">
        <f>J30+O30</f>
        <v>24128669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</row>
    <row r="31" spans="1:33" x14ac:dyDescent="0.15">
      <c r="A31" s="201"/>
      <c r="B31" s="201"/>
      <c r="C31" s="202" t="s">
        <v>144</v>
      </c>
      <c r="D31" s="203" t="s">
        <v>145</v>
      </c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</row>
    <row r="32" spans="1:33" x14ac:dyDescent="0.15"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</row>
    <row r="33" spans="1:33" x14ac:dyDescent="0.15">
      <c r="A33" s="155"/>
      <c r="D33" s="205"/>
      <c r="E33" s="20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</row>
    <row r="34" spans="1:33" x14ac:dyDescent="0.15">
      <c r="D34" s="205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</row>
    <row r="35" spans="1:33" x14ac:dyDescent="0.15">
      <c r="B35" s="155"/>
      <c r="C35" s="155"/>
      <c r="D35" s="189"/>
      <c r="E35" s="204"/>
      <c r="F35" s="204"/>
      <c r="G35" s="204"/>
      <c r="H35" s="204"/>
      <c r="I35" s="204"/>
      <c r="J35" s="204"/>
      <c r="K35" s="204"/>
      <c r="L35" s="204"/>
      <c r="M35" s="204"/>
      <c r="N35" s="207"/>
      <c r="O35" s="204"/>
      <c r="P35" s="155"/>
      <c r="Q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</row>
    <row r="36" spans="1:33" x14ac:dyDescent="0.15">
      <c r="B36" s="155"/>
      <c r="C36" s="155"/>
      <c r="D36" s="205"/>
      <c r="E36" s="208"/>
      <c r="F36" s="208"/>
      <c r="G36" s="208"/>
      <c r="H36" s="204"/>
      <c r="I36" s="207"/>
      <c r="J36" s="204"/>
      <c r="K36" s="204"/>
      <c r="L36" s="207"/>
      <c r="M36" s="204"/>
      <c r="N36" s="209"/>
      <c r="O36" s="204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</row>
    <row r="37" spans="1:33" x14ac:dyDescent="0.15">
      <c r="D37" s="207"/>
      <c r="E37" s="209"/>
      <c r="F37" s="209"/>
      <c r="G37" s="209"/>
      <c r="H37" s="204"/>
      <c r="I37" s="209"/>
      <c r="J37" s="204"/>
      <c r="K37" s="204"/>
      <c r="L37" s="209"/>
      <c r="M37" s="204"/>
      <c r="N37" s="206"/>
      <c r="O37" s="204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</row>
    <row r="38" spans="1:33" x14ac:dyDescent="0.15">
      <c r="D38" s="209"/>
      <c r="E38" s="206"/>
      <c r="F38" s="206"/>
      <c r="G38" s="206"/>
      <c r="H38" s="204"/>
      <c r="I38" s="206"/>
      <c r="J38" s="204"/>
      <c r="K38" s="204"/>
      <c r="L38" s="206"/>
      <c r="M38" s="204"/>
      <c r="N38" s="205"/>
      <c r="O38" s="204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</row>
    <row r="39" spans="1:33" x14ac:dyDescent="0.15">
      <c r="D39" s="205"/>
      <c r="E39" s="208"/>
      <c r="F39" s="208"/>
      <c r="G39" s="208"/>
      <c r="H39" s="155"/>
      <c r="I39" s="205"/>
      <c r="J39" s="155"/>
      <c r="K39" s="207"/>
      <c r="L39" s="20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</row>
    <row r="40" spans="1:33" x14ac:dyDescent="0.15">
      <c r="D40" s="155"/>
      <c r="E40" s="205"/>
      <c r="F40" s="205"/>
      <c r="G40" s="205"/>
      <c r="H40" s="155"/>
      <c r="I40" s="155"/>
      <c r="J40" s="155"/>
      <c r="K40" s="20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</row>
    <row r="41" spans="1:33" x14ac:dyDescent="0.15"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</row>
    <row r="42" spans="1:33" x14ac:dyDescent="0.15"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</row>
    <row r="43" spans="1:33" x14ac:dyDescent="0.15"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</row>
    <row r="44" spans="1:33" x14ac:dyDescent="0.15"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</row>
    <row r="45" spans="1:33" x14ac:dyDescent="0.15"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</row>
    <row r="46" spans="1:33" x14ac:dyDescent="0.15"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</row>
    <row r="47" spans="1:33" x14ac:dyDescent="0.15"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</row>
    <row r="48" spans="1:33" x14ac:dyDescent="0.15"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</row>
    <row r="49" spans="17:33" x14ac:dyDescent="0.15"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</row>
    <row r="50" spans="17:33" x14ac:dyDescent="0.15"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</row>
    <row r="51" spans="17:33" x14ac:dyDescent="0.15"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</row>
    <row r="52" spans="17:33" x14ac:dyDescent="0.15"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</row>
  </sheetData>
  <mergeCells count="5">
    <mergeCell ref="D4:H4"/>
    <mergeCell ref="K4:M4"/>
    <mergeCell ref="D5:E5"/>
    <mergeCell ref="H5:H6"/>
    <mergeCell ref="M5:M6"/>
  </mergeCells>
  <phoneticPr fontId="7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&amp;P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5"/>
  <sheetViews>
    <sheetView zoomScale="75" workbookViewId="0"/>
  </sheetViews>
  <sheetFormatPr defaultColWidth="7.5" defaultRowHeight="12" x14ac:dyDescent="0.15"/>
  <cols>
    <col min="1" max="1" width="1.625" style="14" customWidth="1"/>
    <col min="2" max="2" width="4.625" style="14" customWidth="1"/>
    <col min="3" max="4" width="2.87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3" width="5.875" style="14" customWidth="1"/>
    <col min="24" max="24" width="8.125" style="14" customWidth="1"/>
    <col min="25" max="16384" width="7.5" style="14"/>
  </cols>
  <sheetData>
    <row r="1" spans="2:26" ht="15" customHeight="1" x14ac:dyDescent="0.15">
      <c r="B1" s="468"/>
      <c r="C1" s="468"/>
      <c r="D1" s="468"/>
    </row>
    <row r="2" spans="2:26" ht="12.75" customHeight="1" x14ac:dyDescent="0.15">
      <c r="B2" s="14" t="str">
        <f>近乳23!B2</f>
        <v>(3)乳牛チルド「2」の品目別価格　（つづき）</v>
      </c>
      <c r="C2" s="434"/>
      <c r="D2" s="434"/>
    </row>
    <row r="3" spans="2:26" ht="12.75" customHeight="1" x14ac:dyDescent="0.15">
      <c r="B3" s="434"/>
      <c r="C3" s="434"/>
      <c r="D3" s="434"/>
      <c r="X3" s="15" t="s">
        <v>189</v>
      </c>
      <c r="Z3" s="6"/>
    </row>
    <row r="4" spans="2:26" ht="3.75" customHeight="1" x14ac:dyDescent="0.15">
      <c r="B4" s="9"/>
      <c r="C4" s="9"/>
      <c r="D4" s="9"/>
      <c r="E4" s="9"/>
      <c r="F4" s="6"/>
      <c r="I4" s="9"/>
      <c r="J4" s="6"/>
      <c r="M4" s="9"/>
      <c r="N4" s="9"/>
      <c r="O4" s="9"/>
      <c r="P4" s="9"/>
      <c r="Q4" s="9"/>
      <c r="R4" s="9"/>
      <c r="S4" s="9"/>
      <c r="T4" s="9"/>
      <c r="Z4" s="6"/>
    </row>
    <row r="5" spans="2:26" ht="12.75" customHeight="1" x14ac:dyDescent="0.15">
      <c r="B5" s="89"/>
      <c r="C5" s="438" t="s">
        <v>271</v>
      </c>
      <c r="D5" s="439"/>
      <c r="E5" s="440" t="s">
        <v>167</v>
      </c>
      <c r="F5" s="441"/>
      <c r="G5" s="441"/>
      <c r="H5" s="442"/>
      <c r="I5" s="440" t="s">
        <v>306</v>
      </c>
      <c r="J5" s="441"/>
      <c r="K5" s="441"/>
      <c r="L5" s="442"/>
      <c r="M5" s="440" t="s">
        <v>171</v>
      </c>
      <c r="N5" s="441"/>
      <c r="O5" s="441"/>
      <c r="P5" s="442"/>
      <c r="Q5" s="440" t="s">
        <v>307</v>
      </c>
      <c r="R5" s="441"/>
      <c r="S5" s="441"/>
      <c r="T5" s="442"/>
      <c r="U5" s="440" t="s">
        <v>308</v>
      </c>
      <c r="V5" s="441"/>
      <c r="W5" s="441"/>
      <c r="X5" s="442"/>
      <c r="Z5" s="6"/>
    </row>
    <row r="6" spans="2:26" ht="12.75" customHeight="1" x14ac:dyDescent="0.15">
      <c r="B6" s="443" t="s">
        <v>274</v>
      </c>
      <c r="C6" s="444"/>
      <c r="D6" s="445"/>
      <c r="E6" s="75" t="s">
        <v>5</v>
      </c>
      <c r="F6" s="1" t="s">
        <v>6</v>
      </c>
      <c r="G6" s="76" t="s">
        <v>7</v>
      </c>
      <c r="H6" s="1" t="s">
        <v>8</v>
      </c>
      <c r="I6" s="75" t="s">
        <v>5</v>
      </c>
      <c r="J6" s="1" t="s">
        <v>6</v>
      </c>
      <c r="K6" s="76" t="s">
        <v>7</v>
      </c>
      <c r="L6" s="1" t="s">
        <v>8</v>
      </c>
      <c r="M6" s="75" t="s">
        <v>5</v>
      </c>
      <c r="N6" s="1" t="s">
        <v>6</v>
      </c>
      <c r="O6" s="76" t="s">
        <v>7</v>
      </c>
      <c r="P6" s="1" t="s">
        <v>8</v>
      </c>
      <c r="Q6" s="75" t="s">
        <v>5</v>
      </c>
      <c r="R6" s="1" t="s">
        <v>6</v>
      </c>
      <c r="S6" s="76" t="s">
        <v>7</v>
      </c>
      <c r="T6" s="1" t="s">
        <v>8</v>
      </c>
      <c r="U6" s="75" t="s">
        <v>5</v>
      </c>
      <c r="V6" s="1" t="s">
        <v>6</v>
      </c>
      <c r="W6" s="76" t="s">
        <v>7</v>
      </c>
      <c r="X6" s="1" t="s">
        <v>8</v>
      </c>
      <c r="Z6" s="6"/>
    </row>
    <row r="7" spans="2:26" ht="12.75" customHeight="1" x14ac:dyDescent="0.15">
      <c r="B7" s="7"/>
      <c r="C7" s="9"/>
      <c r="D7" s="13"/>
      <c r="E7" s="77"/>
      <c r="F7" s="2"/>
      <c r="G7" s="3" t="s">
        <v>9</v>
      </c>
      <c r="H7" s="2"/>
      <c r="I7" s="77"/>
      <c r="J7" s="2"/>
      <c r="K7" s="3" t="s">
        <v>9</v>
      </c>
      <c r="L7" s="2"/>
      <c r="M7" s="77"/>
      <c r="N7" s="2"/>
      <c r="O7" s="3" t="s">
        <v>9</v>
      </c>
      <c r="P7" s="2"/>
      <c r="Q7" s="77"/>
      <c r="R7" s="2"/>
      <c r="S7" s="3" t="s">
        <v>9</v>
      </c>
      <c r="T7" s="2"/>
      <c r="U7" s="77"/>
      <c r="V7" s="2"/>
      <c r="W7" s="3" t="s">
        <v>9</v>
      </c>
      <c r="X7" s="2"/>
      <c r="Z7" s="450"/>
    </row>
    <row r="8" spans="2:26" s="27" customFormat="1" ht="12.75" customHeight="1" x14ac:dyDescent="0.15">
      <c r="B8" s="46" t="s">
        <v>42</v>
      </c>
      <c r="C8" s="435">
        <v>19</v>
      </c>
      <c r="D8" s="14" t="s">
        <v>66</v>
      </c>
      <c r="E8" s="448">
        <v>735</v>
      </c>
      <c r="F8" s="449">
        <v>1365</v>
      </c>
      <c r="G8" s="450">
        <v>924</v>
      </c>
      <c r="H8" s="449">
        <v>186072</v>
      </c>
      <c r="I8" s="459" t="s">
        <v>277</v>
      </c>
      <c r="J8" s="460" t="s">
        <v>277</v>
      </c>
      <c r="K8" s="461" t="s">
        <v>277</v>
      </c>
      <c r="L8" s="460" t="s">
        <v>277</v>
      </c>
      <c r="M8" s="448">
        <v>2730</v>
      </c>
      <c r="N8" s="449">
        <v>3360</v>
      </c>
      <c r="O8" s="450">
        <v>2984</v>
      </c>
      <c r="P8" s="449">
        <v>12160</v>
      </c>
      <c r="Q8" s="448">
        <v>2310</v>
      </c>
      <c r="R8" s="449">
        <v>2940</v>
      </c>
      <c r="S8" s="450">
        <v>2596</v>
      </c>
      <c r="T8" s="449">
        <v>19560</v>
      </c>
      <c r="U8" s="448">
        <v>2730</v>
      </c>
      <c r="V8" s="449">
        <v>3633</v>
      </c>
      <c r="W8" s="450">
        <v>3062</v>
      </c>
      <c r="X8" s="449">
        <v>44592</v>
      </c>
      <c r="Y8" s="14"/>
      <c r="Z8" s="450"/>
    </row>
    <row r="9" spans="2:26" s="27" customFormat="1" ht="12.75" customHeight="1" x14ac:dyDescent="0.15">
      <c r="B9" s="46"/>
      <c r="C9" s="435">
        <v>20</v>
      </c>
      <c r="D9" s="6"/>
      <c r="E9" s="448">
        <v>735</v>
      </c>
      <c r="F9" s="449">
        <v>1155</v>
      </c>
      <c r="G9" s="450">
        <v>884</v>
      </c>
      <c r="H9" s="449">
        <v>166988</v>
      </c>
      <c r="I9" s="459" t="s">
        <v>277</v>
      </c>
      <c r="J9" s="460" t="s">
        <v>277</v>
      </c>
      <c r="K9" s="461" t="s">
        <v>277</v>
      </c>
      <c r="L9" s="460" t="s">
        <v>277</v>
      </c>
      <c r="M9" s="448">
        <v>2310</v>
      </c>
      <c r="N9" s="449">
        <v>3360</v>
      </c>
      <c r="O9" s="450">
        <v>2727</v>
      </c>
      <c r="P9" s="449">
        <v>17585</v>
      </c>
      <c r="Q9" s="448">
        <v>2100</v>
      </c>
      <c r="R9" s="449">
        <v>2625</v>
      </c>
      <c r="S9" s="450">
        <v>2393</v>
      </c>
      <c r="T9" s="449">
        <v>19718</v>
      </c>
      <c r="U9" s="448">
        <v>2352</v>
      </c>
      <c r="V9" s="449">
        <v>3255</v>
      </c>
      <c r="W9" s="450">
        <v>2757</v>
      </c>
      <c r="X9" s="449">
        <v>57802</v>
      </c>
      <c r="Y9" s="14"/>
      <c r="Z9" s="450"/>
    </row>
    <row r="10" spans="2:26" s="27" customFormat="1" ht="12.75" customHeight="1" x14ac:dyDescent="0.15">
      <c r="B10" s="46"/>
      <c r="C10" s="435">
        <v>21</v>
      </c>
      <c r="D10" s="6"/>
      <c r="E10" s="448">
        <v>735</v>
      </c>
      <c r="F10" s="449">
        <v>1213</v>
      </c>
      <c r="G10" s="450">
        <v>887</v>
      </c>
      <c r="H10" s="449">
        <v>139346</v>
      </c>
      <c r="I10" s="459" t="s">
        <v>277</v>
      </c>
      <c r="J10" s="460" t="s">
        <v>277</v>
      </c>
      <c r="K10" s="461" t="s">
        <v>277</v>
      </c>
      <c r="L10" s="460" t="s">
        <v>277</v>
      </c>
      <c r="M10" s="448">
        <v>2310</v>
      </c>
      <c r="N10" s="449">
        <v>3150</v>
      </c>
      <c r="O10" s="450">
        <v>2626</v>
      </c>
      <c r="P10" s="449">
        <v>26880</v>
      </c>
      <c r="Q10" s="448">
        <v>1890</v>
      </c>
      <c r="R10" s="449">
        <v>2647</v>
      </c>
      <c r="S10" s="450">
        <v>2289</v>
      </c>
      <c r="T10" s="449">
        <v>12840</v>
      </c>
      <c r="U10" s="448">
        <v>2310</v>
      </c>
      <c r="V10" s="449">
        <v>3255</v>
      </c>
      <c r="W10" s="450">
        <v>2742</v>
      </c>
      <c r="X10" s="449">
        <v>38690</v>
      </c>
      <c r="Y10" s="14"/>
      <c r="Z10" s="450"/>
    </row>
    <row r="11" spans="2:26" s="27" customFormat="1" ht="12.75" customHeight="1" x14ac:dyDescent="0.15">
      <c r="B11" s="48"/>
      <c r="C11" s="476">
        <v>22</v>
      </c>
      <c r="D11" s="13"/>
      <c r="E11" s="451">
        <v>735</v>
      </c>
      <c r="F11" s="527">
        <v>1155</v>
      </c>
      <c r="G11" s="452">
        <v>892</v>
      </c>
      <c r="H11" s="451">
        <v>123235</v>
      </c>
      <c r="I11" s="462" t="s">
        <v>277</v>
      </c>
      <c r="J11" s="462" t="s">
        <v>277</v>
      </c>
      <c r="K11" s="462" t="s">
        <v>277</v>
      </c>
      <c r="L11" s="462" t="s">
        <v>277</v>
      </c>
      <c r="M11" s="452">
        <v>2415</v>
      </c>
      <c r="N11" s="451">
        <v>3150</v>
      </c>
      <c r="O11" s="451">
        <v>2711</v>
      </c>
      <c r="P11" s="451">
        <v>28410</v>
      </c>
      <c r="Q11" s="451">
        <v>2100</v>
      </c>
      <c r="R11" s="451">
        <v>2625</v>
      </c>
      <c r="S11" s="451">
        <v>2364</v>
      </c>
      <c r="T11" s="451">
        <v>18937</v>
      </c>
      <c r="U11" s="451">
        <v>2520</v>
      </c>
      <c r="V11" s="452">
        <v>3255</v>
      </c>
      <c r="W11" s="451">
        <v>2759</v>
      </c>
      <c r="X11" s="452">
        <v>40637</v>
      </c>
      <c r="Y11" s="14"/>
      <c r="Z11" s="450"/>
    </row>
    <row r="12" spans="2:26" ht="12.75" customHeight="1" x14ac:dyDescent="0.15">
      <c r="B12" s="46"/>
      <c r="C12" s="435">
        <v>12</v>
      </c>
      <c r="D12" s="22"/>
      <c r="E12" s="449">
        <v>787.5</v>
      </c>
      <c r="F12" s="449">
        <v>998</v>
      </c>
      <c r="G12" s="449">
        <v>872</v>
      </c>
      <c r="H12" s="449">
        <v>12621.2</v>
      </c>
      <c r="I12" s="460">
        <v>0</v>
      </c>
      <c r="J12" s="460">
        <v>0</v>
      </c>
      <c r="K12" s="460">
        <v>0</v>
      </c>
      <c r="L12" s="460">
        <v>0</v>
      </c>
      <c r="M12" s="449">
        <v>2625</v>
      </c>
      <c r="N12" s="449">
        <v>3150</v>
      </c>
      <c r="O12" s="449">
        <v>2760</v>
      </c>
      <c r="P12" s="449">
        <v>3790.2</v>
      </c>
      <c r="Q12" s="449">
        <v>2415</v>
      </c>
      <c r="R12" s="449">
        <v>2625</v>
      </c>
      <c r="S12" s="449">
        <v>2556</v>
      </c>
      <c r="T12" s="449">
        <v>1623</v>
      </c>
      <c r="U12" s="449">
        <v>2730</v>
      </c>
      <c r="V12" s="449">
        <v>3014</v>
      </c>
      <c r="W12" s="449">
        <v>2911</v>
      </c>
      <c r="X12" s="453">
        <v>4028.1</v>
      </c>
    </row>
    <row r="13" spans="2:26" ht="12.75" customHeight="1" x14ac:dyDescent="0.15">
      <c r="B13" s="46" t="s">
        <v>304</v>
      </c>
      <c r="C13" s="435">
        <v>1</v>
      </c>
      <c r="D13" s="22" t="s">
        <v>305</v>
      </c>
      <c r="E13" s="449">
        <v>787.5</v>
      </c>
      <c r="F13" s="449">
        <v>997.5</v>
      </c>
      <c r="G13" s="449">
        <v>855.18941618700831</v>
      </c>
      <c r="H13" s="449">
        <v>10896.2</v>
      </c>
      <c r="I13" s="460">
        <v>0</v>
      </c>
      <c r="J13" s="460">
        <v>0</v>
      </c>
      <c r="K13" s="460">
        <v>0</v>
      </c>
      <c r="L13" s="460">
        <v>0</v>
      </c>
      <c r="M13" s="449">
        <v>2415</v>
      </c>
      <c r="N13" s="449">
        <v>2940</v>
      </c>
      <c r="O13" s="449">
        <v>2601.9029679356931</v>
      </c>
      <c r="P13" s="449">
        <v>4083</v>
      </c>
      <c r="Q13" s="449">
        <v>2152.5</v>
      </c>
      <c r="R13" s="449">
        <v>2625</v>
      </c>
      <c r="S13" s="449">
        <v>2509.5000000000005</v>
      </c>
      <c r="T13" s="449">
        <v>1323.6</v>
      </c>
      <c r="U13" s="449">
        <v>2730</v>
      </c>
      <c r="V13" s="449">
        <v>3012.4500000000003</v>
      </c>
      <c r="W13" s="449">
        <v>2775.5981452859355</v>
      </c>
      <c r="X13" s="453">
        <v>2825.3</v>
      </c>
    </row>
    <row r="14" spans="2:26" ht="12.75" customHeight="1" x14ac:dyDescent="0.15">
      <c r="B14" s="46"/>
      <c r="C14" s="435">
        <v>2</v>
      </c>
      <c r="D14" s="22"/>
      <c r="E14" s="449">
        <v>845.25</v>
      </c>
      <c r="F14" s="449">
        <v>997.5</v>
      </c>
      <c r="G14" s="449">
        <v>887.38997854734919</v>
      </c>
      <c r="H14" s="449">
        <v>12001.3</v>
      </c>
      <c r="I14" s="460">
        <v>0</v>
      </c>
      <c r="J14" s="460">
        <v>0</v>
      </c>
      <c r="K14" s="460">
        <v>0</v>
      </c>
      <c r="L14" s="460">
        <v>0</v>
      </c>
      <c r="M14" s="449">
        <v>2310</v>
      </c>
      <c r="N14" s="449">
        <v>2992.5</v>
      </c>
      <c r="O14" s="449">
        <v>2488.6610878661081</v>
      </c>
      <c r="P14" s="449">
        <v>2442.6</v>
      </c>
      <c r="Q14" s="449">
        <v>1995</v>
      </c>
      <c r="R14" s="449">
        <v>2625</v>
      </c>
      <c r="S14" s="449">
        <v>2532.4638700290984</v>
      </c>
      <c r="T14" s="449">
        <v>1012.7</v>
      </c>
      <c r="U14" s="449">
        <v>2730</v>
      </c>
      <c r="V14" s="449">
        <v>3150</v>
      </c>
      <c r="W14" s="449">
        <v>2938.2684696569918</v>
      </c>
      <c r="X14" s="453">
        <v>2649.9</v>
      </c>
    </row>
    <row r="15" spans="2:26" ht="12.75" customHeight="1" x14ac:dyDescent="0.15">
      <c r="B15" s="46"/>
      <c r="C15" s="435">
        <v>3</v>
      </c>
      <c r="D15" s="22"/>
      <c r="E15" s="449">
        <v>997.5</v>
      </c>
      <c r="F15" s="449">
        <v>1050</v>
      </c>
      <c r="G15" s="449">
        <v>1013.1130790190737</v>
      </c>
      <c r="H15" s="453">
        <v>9933</v>
      </c>
      <c r="I15" s="460">
        <v>0</v>
      </c>
      <c r="J15" s="460">
        <v>0</v>
      </c>
      <c r="K15" s="460">
        <v>0</v>
      </c>
      <c r="L15" s="460">
        <v>0</v>
      </c>
      <c r="M15" s="449">
        <v>2310</v>
      </c>
      <c r="N15" s="449">
        <v>2940</v>
      </c>
      <c r="O15" s="449">
        <v>2495.2398904043825</v>
      </c>
      <c r="P15" s="449">
        <v>2778.7</v>
      </c>
      <c r="Q15" s="449">
        <v>2100</v>
      </c>
      <c r="R15" s="449">
        <v>2625</v>
      </c>
      <c r="S15" s="449">
        <v>2452.5224069898527</v>
      </c>
      <c r="T15" s="449">
        <v>1357.4</v>
      </c>
      <c r="U15" s="449">
        <v>3028.2000000000003</v>
      </c>
      <c r="V15" s="449">
        <v>3150</v>
      </c>
      <c r="W15" s="449">
        <v>3098.2448347107429</v>
      </c>
      <c r="X15" s="453">
        <v>4091.3</v>
      </c>
    </row>
    <row r="16" spans="2:26" ht="12.75" customHeight="1" x14ac:dyDescent="0.15">
      <c r="B16" s="46"/>
      <c r="C16" s="435">
        <v>4</v>
      </c>
      <c r="D16" s="22"/>
      <c r="E16" s="449">
        <v>892.5</v>
      </c>
      <c r="F16" s="449">
        <v>1029</v>
      </c>
      <c r="G16" s="449">
        <v>990.81818181818176</v>
      </c>
      <c r="H16" s="449">
        <v>8360.6</v>
      </c>
      <c r="I16" s="460">
        <v>0</v>
      </c>
      <c r="J16" s="460">
        <v>0</v>
      </c>
      <c r="K16" s="460">
        <v>0</v>
      </c>
      <c r="L16" s="460">
        <v>0</v>
      </c>
      <c r="M16" s="449">
        <v>2310</v>
      </c>
      <c r="N16" s="449">
        <v>2940</v>
      </c>
      <c r="O16" s="449">
        <v>2468.7593192868735</v>
      </c>
      <c r="P16" s="449">
        <v>3914.3</v>
      </c>
      <c r="Q16" s="449">
        <v>1995</v>
      </c>
      <c r="R16" s="449">
        <v>2625</v>
      </c>
      <c r="S16" s="449">
        <v>2380.7490530303025</v>
      </c>
      <c r="T16" s="449">
        <v>1636.6</v>
      </c>
      <c r="U16" s="449">
        <v>3016.65</v>
      </c>
      <c r="V16" s="449">
        <v>3150</v>
      </c>
      <c r="W16" s="449">
        <v>3070.4959731543631</v>
      </c>
      <c r="X16" s="453">
        <v>4233.8999999999996</v>
      </c>
    </row>
    <row r="17" spans="2:25" ht="12.75" customHeight="1" x14ac:dyDescent="0.15">
      <c r="B17" s="46"/>
      <c r="C17" s="435">
        <v>5</v>
      </c>
      <c r="D17" s="22"/>
      <c r="E17" s="449">
        <v>892.5</v>
      </c>
      <c r="F17" s="449">
        <v>1050</v>
      </c>
      <c r="G17" s="449">
        <v>985.87992013690791</v>
      </c>
      <c r="H17" s="449">
        <v>9587</v>
      </c>
      <c r="I17" s="460">
        <v>0</v>
      </c>
      <c r="J17" s="460">
        <v>0</v>
      </c>
      <c r="K17" s="460">
        <v>0</v>
      </c>
      <c r="L17" s="460">
        <v>0</v>
      </c>
      <c r="M17" s="449">
        <v>2310</v>
      </c>
      <c r="N17" s="449">
        <v>2940</v>
      </c>
      <c r="O17" s="449">
        <v>2508.0655737704956</v>
      </c>
      <c r="P17" s="449">
        <v>3912</v>
      </c>
      <c r="Q17" s="449">
        <v>2100</v>
      </c>
      <c r="R17" s="449">
        <v>2625</v>
      </c>
      <c r="S17" s="449">
        <v>2481.4572091062396</v>
      </c>
      <c r="T17" s="449">
        <v>2159.3000000000002</v>
      </c>
      <c r="U17" s="449">
        <v>2730</v>
      </c>
      <c r="V17" s="449">
        <v>3016.65</v>
      </c>
      <c r="W17" s="449">
        <v>2836.0920484010371</v>
      </c>
      <c r="X17" s="453">
        <v>5189.3</v>
      </c>
    </row>
    <row r="18" spans="2:25" ht="12.75" customHeight="1" x14ac:dyDescent="0.15">
      <c r="B18" s="46"/>
      <c r="C18" s="435">
        <v>6</v>
      </c>
      <c r="D18" s="22"/>
      <c r="E18" s="449">
        <v>851.55000000000007</v>
      </c>
      <c r="F18" s="449">
        <v>1050</v>
      </c>
      <c r="G18" s="449">
        <v>905.84011411560425</v>
      </c>
      <c r="H18" s="449">
        <v>8825.4</v>
      </c>
      <c r="I18" s="460">
        <v>0</v>
      </c>
      <c r="J18" s="460">
        <v>0</v>
      </c>
      <c r="K18" s="460">
        <v>0</v>
      </c>
      <c r="L18" s="460">
        <v>0</v>
      </c>
      <c r="M18" s="449">
        <v>2310</v>
      </c>
      <c r="N18" s="449">
        <v>2940</v>
      </c>
      <c r="O18" s="449">
        <v>2489.6250396643522</v>
      </c>
      <c r="P18" s="449">
        <v>4211.1000000000004</v>
      </c>
      <c r="Q18" s="449">
        <v>2100</v>
      </c>
      <c r="R18" s="449">
        <v>2730</v>
      </c>
      <c r="S18" s="449">
        <v>2441.3500114757862</v>
      </c>
      <c r="T18" s="449">
        <v>2013.3</v>
      </c>
      <c r="U18" s="449">
        <v>2625</v>
      </c>
      <c r="V18" s="453">
        <v>3016.65</v>
      </c>
      <c r="W18" s="449">
        <v>2798.7746510081975</v>
      </c>
      <c r="X18" s="453">
        <v>4238</v>
      </c>
    </row>
    <row r="19" spans="2:25" ht="12.75" customHeight="1" x14ac:dyDescent="0.15">
      <c r="B19" s="46"/>
      <c r="C19" s="435">
        <v>7</v>
      </c>
      <c r="D19" s="22"/>
      <c r="E19" s="449">
        <v>735</v>
      </c>
      <c r="F19" s="449">
        <v>925.05000000000007</v>
      </c>
      <c r="G19" s="449">
        <v>821.95401934815129</v>
      </c>
      <c r="H19" s="449">
        <v>7329.7</v>
      </c>
      <c r="I19" s="460">
        <v>0</v>
      </c>
      <c r="J19" s="460">
        <v>0</v>
      </c>
      <c r="K19" s="460">
        <v>0</v>
      </c>
      <c r="L19" s="460">
        <v>0</v>
      </c>
      <c r="M19" s="453">
        <v>2257.5</v>
      </c>
      <c r="N19" s="449">
        <v>2730</v>
      </c>
      <c r="O19" s="449">
        <v>2474.3974877794703</v>
      </c>
      <c r="P19" s="449">
        <v>2847.1</v>
      </c>
      <c r="Q19" s="449">
        <v>1995</v>
      </c>
      <c r="R19" s="449">
        <v>2562</v>
      </c>
      <c r="S19" s="449">
        <v>2278.5562326869804</v>
      </c>
      <c r="T19" s="449">
        <v>1193.7</v>
      </c>
      <c r="U19" s="449">
        <v>2520</v>
      </c>
      <c r="V19" s="449">
        <v>3016.65</v>
      </c>
      <c r="W19" s="449">
        <v>2614.1611400687584</v>
      </c>
      <c r="X19" s="453">
        <v>1896.1</v>
      </c>
    </row>
    <row r="20" spans="2:25" ht="12.75" customHeight="1" x14ac:dyDescent="0.15">
      <c r="B20" s="46"/>
      <c r="C20" s="435">
        <v>8</v>
      </c>
      <c r="D20" s="22"/>
      <c r="E20" s="449">
        <v>735</v>
      </c>
      <c r="F20" s="449">
        <v>951.30000000000007</v>
      </c>
      <c r="G20" s="449">
        <v>801.72926170093092</v>
      </c>
      <c r="H20" s="449">
        <v>8778.5</v>
      </c>
      <c r="I20" s="460">
        <v>0</v>
      </c>
      <c r="J20" s="460">
        <v>0</v>
      </c>
      <c r="K20" s="460">
        <v>0</v>
      </c>
      <c r="L20" s="460">
        <v>0</v>
      </c>
      <c r="M20" s="449">
        <v>2310</v>
      </c>
      <c r="N20" s="449">
        <v>2730</v>
      </c>
      <c r="O20" s="449">
        <v>2468.0516069221253</v>
      </c>
      <c r="P20" s="449">
        <v>4135.8</v>
      </c>
      <c r="Q20" s="449">
        <v>2205</v>
      </c>
      <c r="R20" s="449">
        <v>2205</v>
      </c>
      <c r="S20" s="449">
        <v>2205</v>
      </c>
      <c r="T20" s="449">
        <v>1890.5</v>
      </c>
      <c r="U20" s="449">
        <v>2310</v>
      </c>
      <c r="V20" s="449">
        <v>3016.65</v>
      </c>
      <c r="W20" s="449">
        <v>2615.8998811141296</v>
      </c>
      <c r="X20" s="453">
        <v>2007.1</v>
      </c>
    </row>
    <row r="21" spans="2:25" ht="12.75" customHeight="1" x14ac:dyDescent="0.15">
      <c r="B21" s="46"/>
      <c r="C21" s="435">
        <v>9</v>
      </c>
      <c r="D21" s="22"/>
      <c r="E21" s="449">
        <v>735</v>
      </c>
      <c r="F21" s="449">
        <v>951.30000000000007</v>
      </c>
      <c r="G21" s="449">
        <v>818.44598418257362</v>
      </c>
      <c r="H21" s="449">
        <v>6461.6</v>
      </c>
      <c r="I21" s="460">
        <v>0</v>
      </c>
      <c r="J21" s="460">
        <v>0</v>
      </c>
      <c r="K21" s="460">
        <v>0</v>
      </c>
      <c r="L21" s="460">
        <v>0</v>
      </c>
      <c r="M21" s="449">
        <v>2310</v>
      </c>
      <c r="N21" s="449">
        <v>2730</v>
      </c>
      <c r="O21" s="449">
        <v>2484.3670212765978</v>
      </c>
      <c r="P21" s="449">
        <v>2815.6</v>
      </c>
      <c r="Q21" s="449">
        <v>1680</v>
      </c>
      <c r="R21" s="449">
        <v>2572.5</v>
      </c>
      <c r="S21" s="449">
        <v>2187.8177948925818</v>
      </c>
      <c r="T21" s="449">
        <v>933.3</v>
      </c>
      <c r="U21" s="449">
        <v>2310</v>
      </c>
      <c r="V21" s="449">
        <v>2891.7000000000003</v>
      </c>
      <c r="W21" s="449">
        <v>2496.1634360334629</v>
      </c>
      <c r="X21" s="449">
        <v>1330.2</v>
      </c>
    </row>
    <row r="22" spans="2:25" ht="12.75" customHeight="1" x14ac:dyDescent="0.15">
      <c r="B22" s="46"/>
      <c r="C22" s="435">
        <v>10</v>
      </c>
      <c r="D22" s="22"/>
      <c r="E22" s="449">
        <v>735</v>
      </c>
      <c r="F22" s="449">
        <v>945</v>
      </c>
      <c r="G22" s="449">
        <v>782.93065719297647</v>
      </c>
      <c r="H22" s="453">
        <v>9853.2999999999993</v>
      </c>
      <c r="I22" s="460">
        <v>0</v>
      </c>
      <c r="J22" s="460">
        <v>0</v>
      </c>
      <c r="K22" s="460">
        <v>0</v>
      </c>
      <c r="L22" s="460">
        <v>0</v>
      </c>
      <c r="M22" s="449">
        <v>2625</v>
      </c>
      <c r="N22" s="449">
        <v>2625</v>
      </c>
      <c r="O22" s="449">
        <v>2625</v>
      </c>
      <c r="P22" s="449">
        <v>3673.5</v>
      </c>
      <c r="Q22" s="449">
        <v>2100</v>
      </c>
      <c r="R22" s="449">
        <v>2933.7000000000003</v>
      </c>
      <c r="S22" s="449">
        <v>2488.1334289813485</v>
      </c>
      <c r="T22" s="449">
        <v>934.1</v>
      </c>
      <c r="U22" s="449">
        <v>2415</v>
      </c>
      <c r="V22" s="449">
        <v>3016.65</v>
      </c>
      <c r="W22" s="449">
        <v>2744.3547692307716</v>
      </c>
      <c r="X22" s="453">
        <v>2734.5</v>
      </c>
    </row>
    <row r="23" spans="2:25" ht="12.75" customHeight="1" x14ac:dyDescent="0.15">
      <c r="B23" s="46"/>
      <c r="C23" s="435">
        <v>11</v>
      </c>
      <c r="D23" s="22"/>
      <c r="E23" s="449">
        <v>735</v>
      </c>
      <c r="F23" s="449">
        <v>945</v>
      </c>
      <c r="G23" s="449">
        <v>791.81553460624923</v>
      </c>
      <c r="H23" s="449">
        <v>10856.4</v>
      </c>
      <c r="I23" s="465">
        <v>0</v>
      </c>
      <c r="J23" s="460">
        <v>0</v>
      </c>
      <c r="K23" s="460">
        <v>0</v>
      </c>
      <c r="L23" s="460">
        <v>0</v>
      </c>
      <c r="M23" s="449">
        <v>2415</v>
      </c>
      <c r="N23" s="449">
        <v>2730</v>
      </c>
      <c r="O23" s="449">
        <v>2473.892147279244</v>
      </c>
      <c r="P23" s="449">
        <v>2027.4</v>
      </c>
      <c r="Q23" s="449">
        <v>2100</v>
      </c>
      <c r="R23" s="453">
        <v>2923.2000000000003</v>
      </c>
      <c r="S23" s="449">
        <v>2325.3618771726533</v>
      </c>
      <c r="T23" s="449">
        <v>1191.9000000000001</v>
      </c>
      <c r="U23" s="449">
        <v>2415</v>
      </c>
      <c r="V23" s="453">
        <v>3016.65</v>
      </c>
      <c r="W23" s="449">
        <v>2854.6379062543465</v>
      </c>
      <c r="X23" s="449">
        <v>7893.2</v>
      </c>
    </row>
    <row r="24" spans="2:25" ht="12.75" customHeight="1" x14ac:dyDescent="0.15">
      <c r="B24" s="48"/>
      <c r="C24" s="476">
        <v>12</v>
      </c>
      <c r="D24" s="13"/>
      <c r="E24" s="451">
        <v>630</v>
      </c>
      <c r="F24" s="451">
        <v>1008</v>
      </c>
      <c r="G24" s="451">
        <v>758.9021696252463</v>
      </c>
      <c r="H24" s="451">
        <v>10088.1</v>
      </c>
      <c r="I24" s="462">
        <v>0</v>
      </c>
      <c r="J24" s="462">
        <v>0</v>
      </c>
      <c r="K24" s="462">
        <v>0</v>
      </c>
      <c r="L24" s="462">
        <v>0</v>
      </c>
      <c r="M24" s="451">
        <v>2310</v>
      </c>
      <c r="N24" s="451">
        <v>2835</v>
      </c>
      <c r="O24" s="451">
        <v>2474.3130813764392</v>
      </c>
      <c r="P24" s="451">
        <v>2891.5</v>
      </c>
      <c r="Q24" s="451">
        <v>1995</v>
      </c>
      <c r="R24" s="451">
        <v>2761.5</v>
      </c>
      <c r="S24" s="451">
        <v>2183.5647492207436</v>
      </c>
      <c r="T24" s="451">
        <v>3259.9</v>
      </c>
      <c r="U24" s="451">
        <v>2310</v>
      </c>
      <c r="V24" s="451">
        <v>2891.7000000000003</v>
      </c>
      <c r="W24" s="451">
        <v>2467.8311563060465</v>
      </c>
      <c r="X24" s="452">
        <v>13580.2</v>
      </c>
    </row>
    <row r="25" spans="2:25" ht="12.75" customHeight="1" x14ac:dyDescent="0.15">
      <c r="B25" s="5"/>
      <c r="C25" s="454" t="s">
        <v>271</v>
      </c>
      <c r="D25" s="455"/>
      <c r="E25" s="456" t="s">
        <v>280</v>
      </c>
      <c r="F25" s="457"/>
      <c r="G25" s="457"/>
      <c r="H25" s="458"/>
      <c r="I25" s="528"/>
      <c r="J25" s="436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6"/>
      <c r="W25" s="436"/>
      <c r="X25" s="436"/>
      <c r="Y25" s="6"/>
    </row>
    <row r="26" spans="2:25" ht="12.75" customHeight="1" x14ac:dyDescent="0.15">
      <c r="B26" s="443" t="s">
        <v>274</v>
      </c>
      <c r="C26" s="444"/>
      <c r="D26" s="445"/>
      <c r="E26" s="75" t="s">
        <v>5</v>
      </c>
      <c r="F26" s="1" t="s">
        <v>6</v>
      </c>
      <c r="G26" s="76" t="s">
        <v>7</v>
      </c>
      <c r="H26" s="1" t="s">
        <v>8</v>
      </c>
      <c r="I26" s="4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2:25" ht="12.75" customHeight="1" x14ac:dyDescent="0.15">
      <c r="B27" s="7"/>
      <c r="C27" s="9"/>
      <c r="D27" s="13"/>
      <c r="E27" s="77"/>
      <c r="F27" s="2"/>
      <c r="G27" s="3" t="s">
        <v>9</v>
      </c>
      <c r="H27" s="2"/>
      <c r="I27" s="4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2:25" ht="12.75" customHeight="1" x14ac:dyDescent="0.15">
      <c r="B28" s="46" t="s">
        <v>42</v>
      </c>
      <c r="C28" s="435">
        <v>19</v>
      </c>
      <c r="D28" s="14" t="s">
        <v>66</v>
      </c>
      <c r="E28" s="448">
        <v>998</v>
      </c>
      <c r="F28" s="449">
        <v>1380</v>
      </c>
      <c r="G28" s="450">
        <v>1184</v>
      </c>
      <c r="H28" s="449">
        <v>635867</v>
      </c>
      <c r="I28" s="448"/>
      <c r="J28" s="450"/>
      <c r="K28" s="450"/>
      <c r="L28" s="450"/>
      <c r="M28" s="450"/>
      <c r="N28" s="450"/>
      <c r="O28" s="450"/>
      <c r="P28" s="450"/>
      <c r="Q28" s="450"/>
      <c r="R28" s="450"/>
      <c r="S28" s="450"/>
      <c r="T28" s="450"/>
      <c r="U28" s="450"/>
      <c r="V28" s="450"/>
      <c r="W28" s="450"/>
      <c r="X28" s="450"/>
      <c r="Y28" s="6"/>
    </row>
    <row r="29" spans="2:25" ht="12.75" customHeight="1" x14ac:dyDescent="0.15">
      <c r="B29" s="46"/>
      <c r="C29" s="435">
        <v>20</v>
      </c>
      <c r="D29" s="6"/>
      <c r="E29" s="448">
        <v>977</v>
      </c>
      <c r="F29" s="449">
        <v>1418</v>
      </c>
      <c r="G29" s="450">
        <v>1197</v>
      </c>
      <c r="H29" s="449">
        <v>649851</v>
      </c>
      <c r="I29" s="448"/>
      <c r="J29" s="450"/>
      <c r="K29" s="450"/>
      <c r="L29" s="450"/>
      <c r="M29" s="450"/>
      <c r="N29" s="450"/>
      <c r="O29" s="450"/>
      <c r="P29" s="450"/>
      <c r="Q29" s="450"/>
      <c r="R29" s="450"/>
      <c r="S29" s="450"/>
      <c r="T29" s="450"/>
      <c r="U29" s="450"/>
      <c r="V29" s="450"/>
      <c r="W29" s="450"/>
      <c r="X29" s="450"/>
      <c r="Y29" s="6"/>
    </row>
    <row r="30" spans="2:25" ht="12.75" customHeight="1" x14ac:dyDescent="0.15">
      <c r="B30" s="46"/>
      <c r="C30" s="435">
        <v>21</v>
      </c>
      <c r="D30" s="6"/>
      <c r="E30" s="448">
        <v>1050</v>
      </c>
      <c r="F30" s="449">
        <v>1433</v>
      </c>
      <c r="G30" s="450">
        <v>1187</v>
      </c>
      <c r="H30" s="449">
        <v>552202</v>
      </c>
      <c r="I30" s="448"/>
      <c r="J30" s="450"/>
      <c r="K30" s="450"/>
      <c r="L30" s="450"/>
      <c r="M30" s="450"/>
      <c r="N30" s="450"/>
      <c r="O30" s="450"/>
      <c r="P30" s="450"/>
      <c r="Q30" s="450"/>
      <c r="R30" s="450"/>
      <c r="S30" s="450"/>
      <c r="T30" s="450"/>
      <c r="U30" s="450"/>
      <c r="V30" s="450"/>
      <c r="W30" s="450"/>
      <c r="X30" s="450"/>
      <c r="Y30" s="6"/>
    </row>
    <row r="31" spans="2:25" ht="12.75" customHeight="1" x14ac:dyDescent="0.15">
      <c r="B31" s="48"/>
      <c r="C31" s="476">
        <v>22</v>
      </c>
      <c r="D31" s="13"/>
      <c r="E31" s="451">
        <v>945</v>
      </c>
      <c r="F31" s="451">
        <v>1365</v>
      </c>
      <c r="G31" s="451">
        <v>1134</v>
      </c>
      <c r="H31" s="452">
        <v>518484</v>
      </c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  <c r="Y31" s="6"/>
    </row>
    <row r="32" spans="2:25" ht="12.75" customHeight="1" x14ac:dyDescent="0.15">
      <c r="B32" s="46"/>
      <c r="C32" s="435">
        <v>12</v>
      </c>
      <c r="D32" s="22"/>
      <c r="E32" s="449">
        <v>1050</v>
      </c>
      <c r="F32" s="449">
        <v>1283.1000000000001</v>
      </c>
      <c r="G32" s="449">
        <v>1133.7685816400817</v>
      </c>
      <c r="H32" s="453">
        <v>41894.6</v>
      </c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  <c r="T32" s="450"/>
      <c r="U32" s="450"/>
      <c r="V32" s="450"/>
      <c r="W32" s="450"/>
      <c r="X32" s="450"/>
      <c r="Y32" s="6"/>
    </row>
    <row r="33" spans="2:25" ht="12.75" customHeight="1" x14ac:dyDescent="0.15">
      <c r="B33" s="46" t="s">
        <v>304</v>
      </c>
      <c r="C33" s="435">
        <v>1</v>
      </c>
      <c r="D33" s="22" t="s">
        <v>305</v>
      </c>
      <c r="E33" s="449">
        <v>997.5</v>
      </c>
      <c r="F33" s="449">
        <v>1249.5</v>
      </c>
      <c r="G33" s="449">
        <v>1140.1399411085788</v>
      </c>
      <c r="H33" s="449">
        <v>34596.9</v>
      </c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0"/>
      <c r="T33" s="450"/>
      <c r="U33" s="450"/>
      <c r="V33" s="450"/>
      <c r="W33" s="450"/>
      <c r="X33" s="450"/>
      <c r="Y33" s="6"/>
    </row>
    <row r="34" spans="2:25" ht="12.75" customHeight="1" x14ac:dyDescent="0.15">
      <c r="B34" s="46"/>
      <c r="C34" s="435">
        <v>2</v>
      </c>
      <c r="D34" s="22"/>
      <c r="E34" s="449">
        <v>1000.6500000000001</v>
      </c>
      <c r="F34" s="449">
        <v>1253.7</v>
      </c>
      <c r="G34" s="449">
        <v>1097.6661849918082</v>
      </c>
      <c r="H34" s="453">
        <v>37990.300000000003</v>
      </c>
      <c r="I34" s="450"/>
      <c r="J34" s="450"/>
      <c r="K34" s="450"/>
      <c r="L34" s="450"/>
      <c r="M34" s="450"/>
      <c r="N34" s="450"/>
      <c r="O34" s="450"/>
      <c r="P34" s="450"/>
      <c r="Q34" s="450"/>
      <c r="R34" s="450"/>
      <c r="S34" s="450"/>
      <c r="T34" s="450"/>
      <c r="U34" s="450"/>
      <c r="V34" s="450"/>
      <c r="W34" s="450"/>
      <c r="X34" s="450"/>
      <c r="Y34" s="6"/>
    </row>
    <row r="35" spans="2:25" ht="12.75" customHeight="1" x14ac:dyDescent="0.15">
      <c r="B35" s="46"/>
      <c r="C35" s="435">
        <v>3</v>
      </c>
      <c r="D35" s="22"/>
      <c r="E35" s="449">
        <v>1050</v>
      </c>
      <c r="F35" s="449">
        <v>1212.75</v>
      </c>
      <c r="G35" s="449">
        <v>1124.1275556088494</v>
      </c>
      <c r="H35" s="449">
        <v>48628.4</v>
      </c>
      <c r="I35" s="450"/>
      <c r="J35" s="450"/>
      <c r="K35" s="450"/>
      <c r="L35" s="450"/>
      <c r="M35" s="450"/>
      <c r="N35" s="450"/>
      <c r="O35" s="450"/>
      <c r="P35" s="450"/>
      <c r="Q35" s="450"/>
      <c r="R35" s="450"/>
      <c r="S35" s="450"/>
      <c r="T35" s="450"/>
      <c r="U35" s="450"/>
      <c r="V35" s="450"/>
      <c r="W35" s="450"/>
      <c r="X35" s="450"/>
      <c r="Y35" s="6"/>
    </row>
    <row r="36" spans="2:25" ht="12.75" customHeight="1" x14ac:dyDescent="0.15">
      <c r="B36" s="46"/>
      <c r="C36" s="435">
        <v>4</v>
      </c>
      <c r="D36" s="22"/>
      <c r="E36" s="449">
        <v>997.5</v>
      </c>
      <c r="F36" s="449">
        <v>1251.6000000000001</v>
      </c>
      <c r="G36" s="449">
        <v>1090.7892302280582</v>
      </c>
      <c r="H36" s="453">
        <v>43542.6</v>
      </c>
      <c r="I36" s="450"/>
      <c r="J36" s="450"/>
      <c r="K36" s="450"/>
      <c r="L36" s="450"/>
      <c r="M36" s="450"/>
      <c r="N36" s="450"/>
      <c r="O36" s="450"/>
      <c r="P36" s="450"/>
      <c r="Q36" s="450"/>
      <c r="R36" s="450"/>
      <c r="S36" s="450"/>
      <c r="T36" s="450"/>
      <c r="U36" s="450"/>
      <c r="V36" s="450"/>
      <c r="W36" s="450"/>
      <c r="X36" s="450"/>
      <c r="Y36" s="6"/>
    </row>
    <row r="37" spans="2:25" ht="12.75" customHeight="1" x14ac:dyDescent="0.15">
      <c r="B37" s="46"/>
      <c r="C37" s="435">
        <v>5</v>
      </c>
      <c r="D37" s="22"/>
      <c r="E37" s="449">
        <v>1050</v>
      </c>
      <c r="F37" s="449">
        <v>1260</v>
      </c>
      <c r="G37" s="449">
        <v>1124.0551305296049</v>
      </c>
      <c r="H37" s="453">
        <v>59000.3</v>
      </c>
      <c r="I37" s="450"/>
      <c r="J37" s="450"/>
      <c r="K37" s="450"/>
      <c r="L37" s="450"/>
      <c r="M37" s="450"/>
      <c r="N37" s="450"/>
      <c r="O37" s="450"/>
      <c r="P37" s="450"/>
      <c r="Q37" s="450"/>
      <c r="R37" s="450"/>
      <c r="S37" s="450"/>
      <c r="T37" s="450"/>
      <c r="U37" s="450"/>
      <c r="V37" s="450"/>
      <c r="W37" s="450"/>
      <c r="X37" s="450"/>
      <c r="Y37" s="6"/>
    </row>
    <row r="38" spans="2:25" ht="12.75" customHeight="1" x14ac:dyDescent="0.15">
      <c r="B38" s="46"/>
      <c r="C38" s="435">
        <v>6</v>
      </c>
      <c r="D38" s="22"/>
      <c r="E38" s="449">
        <v>997.5</v>
      </c>
      <c r="F38" s="449">
        <v>1260</v>
      </c>
      <c r="G38" s="449">
        <v>1110.5341422729236</v>
      </c>
      <c r="H38" s="453">
        <v>52825.5</v>
      </c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50"/>
      <c r="V38" s="450"/>
      <c r="W38" s="450"/>
      <c r="X38" s="450"/>
      <c r="Y38" s="6"/>
    </row>
    <row r="39" spans="2:25" ht="12.75" customHeight="1" x14ac:dyDescent="0.15">
      <c r="B39" s="46"/>
      <c r="C39" s="435">
        <v>7</v>
      </c>
      <c r="D39" s="22"/>
      <c r="E39" s="449">
        <v>997.5</v>
      </c>
      <c r="F39" s="449">
        <v>1215.9000000000001</v>
      </c>
      <c r="G39" s="449">
        <v>1111.1287255202767</v>
      </c>
      <c r="H39" s="453">
        <v>39657.599999999999</v>
      </c>
      <c r="I39" s="450"/>
      <c r="J39" s="450"/>
      <c r="K39" s="450"/>
      <c r="L39" s="450"/>
      <c r="M39" s="450"/>
      <c r="N39" s="450"/>
      <c r="O39" s="450"/>
      <c r="P39" s="450"/>
      <c r="Q39" s="450"/>
      <c r="R39" s="450"/>
      <c r="S39" s="450"/>
      <c r="T39" s="450"/>
      <c r="U39" s="450"/>
      <c r="V39" s="450"/>
      <c r="W39" s="450"/>
      <c r="X39" s="450"/>
      <c r="Y39" s="6"/>
    </row>
    <row r="40" spans="2:25" ht="12.75" customHeight="1" x14ac:dyDescent="0.15">
      <c r="B40" s="46"/>
      <c r="C40" s="435">
        <v>8</v>
      </c>
      <c r="D40" s="22"/>
      <c r="E40" s="449">
        <v>997.5</v>
      </c>
      <c r="F40" s="449">
        <v>1312.5</v>
      </c>
      <c r="G40" s="449">
        <v>1085.5026351351355</v>
      </c>
      <c r="H40" s="453">
        <v>35453.699999999997</v>
      </c>
      <c r="I40" s="450"/>
      <c r="J40" s="450"/>
      <c r="K40" s="450"/>
      <c r="L40" s="450"/>
      <c r="M40" s="450"/>
      <c r="N40" s="450"/>
      <c r="O40" s="450"/>
      <c r="P40" s="450"/>
      <c r="Q40" s="450"/>
      <c r="R40" s="450"/>
      <c r="S40" s="450"/>
      <c r="T40" s="450"/>
      <c r="U40" s="450"/>
      <c r="V40" s="450"/>
      <c r="W40" s="450"/>
      <c r="X40" s="450"/>
      <c r="Y40" s="6"/>
    </row>
    <row r="41" spans="2:25" ht="12.75" customHeight="1" x14ac:dyDescent="0.15">
      <c r="B41" s="46"/>
      <c r="C41" s="435">
        <v>9</v>
      </c>
      <c r="D41" s="22"/>
      <c r="E41" s="449">
        <v>997.5</v>
      </c>
      <c r="F41" s="449">
        <v>1306.2</v>
      </c>
      <c r="G41" s="449">
        <v>1071.9963796246655</v>
      </c>
      <c r="H41" s="453">
        <v>41187.4</v>
      </c>
      <c r="I41" s="450"/>
      <c r="J41" s="450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6"/>
    </row>
    <row r="42" spans="2:25" ht="12.75" customHeight="1" x14ac:dyDescent="0.15">
      <c r="B42" s="46"/>
      <c r="C42" s="435">
        <v>10</v>
      </c>
      <c r="D42" s="22"/>
      <c r="E42" s="449">
        <v>945</v>
      </c>
      <c r="F42" s="449">
        <v>1189.6500000000001</v>
      </c>
      <c r="G42" s="449">
        <v>1025.6877703219088</v>
      </c>
      <c r="H42" s="453">
        <v>43843.4</v>
      </c>
      <c r="I42" s="450"/>
      <c r="J42" s="450"/>
      <c r="K42" s="450"/>
      <c r="L42" s="450"/>
      <c r="M42" s="450"/>
      <c r="N42" s="450"/>
      <c r="O42" s="450"/>
      <c r="P42" s="450"/>
      <c r="Q42" s="450"/>
      <c r="R42" s="450"/>
      <c r="S42" s="450"/>
      <c r="T42" s="450"/>
      <c r="U42" s="450"/>
      <c r="V42" s="450"/>
      <c r="W42" s="450"/>
      <c r="X42" s="450"/>
      <c r="Y42" s="6"/>
    </row>
    <row r="43" spans="2:25" ht="12.75" customHeight="1" x14ac:dyDescent="0.15">
      <c r="B43" s="46"/>
      <c r="C43" s="435">
        <v>11</v>
      </c>
      <c r="D43" s="22"/>
      <c r="E43" s="449">
        <v>892.5</v>
      </c>
      <c r="F43" s="449">
        <v>1131.9000000000001</v>
      </c>
      <c r="G43" s="449">
        <v>1002.3239706118638</v>
      </c>
      <c r="H43" s="453">
        <v>44444.3</v>
      </c>
      <c r="I43" s="450"/>
      <c r="J43" s="450"/>
      <c r="K43" s="450"/>
      <c r="L43" s="450"/>
      <c r="M43" s="450"/>
      <c r="N43" s="450"/>
      <c r="O43" s="450"/>
      <c r="P43" s="450"/>
      <c r="Q43" s="450"/>
      <c r="R43" s="450"/>
      <c r="S43" s="450"/>
      <c r="T43" s="450"/>
      <c r="U43" s="450"/>
      <c r="V43" s="450"/>
      <c r="W43" s="450"/>
      <c r="X43" s="450"/>
      <c r="Y43" s="6"/>
    </row>
    <row r="44" spans="2:25" ht="12.75" customHeight="1" x14ac:dyDescent="0.15">
      <c r="B44" s="48"/>
      <c r="C44" s="476">
        <v>12</v>
      </c>
      <c r="D44" s="13"/>
      <c r="E44" s="451">
        <v>945</v>
      </c>
      <c r="F44" s="451">
        <v>1155</v>
      </c>
      <c r="G44" s="451">
        <v>1000.6352088557278</v>
      </c>
      <c r="H44" s="452">
        <v>51985.5</v>
      </c>
      <c r="I44" s="450"/>
      <c r="J44" s="450"/>
      <c r="K44" s="450"/>
      <c r="L44" s="450"/>
      <c r="M44" s="450"/>
      <c r="N44" s="450"/>
      <c r="O44" s="450"/>
      <c r="P44" s="450"/>
      <c r="Q44" s="450"/>
      <c r="R44" s="450"/>
      <c r="S44" s="450"/>
      <c r="T44" s="450"/>
      <c r="U44" s="450"/>
      <c r="V44" s="450"/>
      <c r="W44" s="450"/>
      <c r="X44" s="450"/>
      <c r="Y44" s="6"/>
    </row>
    <row r="45" spans="2:25" ht="3.75" customHeight="1" x14ac:dyDescent="0.15"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</sheetData>
  <phoneticPr fontId="7"/>
  <pageMargins left="0.39370078740157483" right="0.39370078740157483" top="0.39370078740157483" bottom="0.39370078740157483" header="0" footer="0.19685039370078741"/>
  <pageSetup paperSize="9" firstPageNumber="39" orientation="landscape" useFirstPageNumber="1" r:id="rId1"/>
  <headerFooter alignWithMargins="0">
    <oddFooter>&amp;C-35-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zoomScale="75" zoomScaleNormal="75" workbookViewId="0"/>
  </sheetViews>
  <sheetFormatPr defaultColWidth="7.5" defaultRowHeight="12" x14ac:dyDescent="0.15"/>
  <cols>
    <col min="1" max="1" width="0.75" style="27" customWidth="1"/>
    <col min="2" max="2" width="5.25" style="27" customWidth="1"/>
    <col min="3" max="3" width="2.75" style="27" customWidth="1"/>
    <col min="4" max="5" width="5.5" style="27" customWidth="1"/>
    <col min="6" max="7" width="5.875" style="27" customWidth="1"/>
    <col min="8" max="8" width="8.125" style="27" customWidth="1"/>
    <col min="9" max="9" width="5.375" style="27" customWidth="1"/>
    <col min="10" max="11" width="5.875" style="27" customWidth="1"/>
    <col min="12" max="12" width="8.125" style="27" customWidth="1"/>
    <col min="13" max="13" width="5.5" style="27" customWidth="1"/>
    <col min="14" max="15" width="5.875" style="27" customWidth="1"/>
    <col min="16" max="16" width="8.125" style="27" customWidth="1"/>
    <col min="17" max="17" width="5.5" style="27" customWidth="1"/>
    <col min="18" max="19" width="5.875" style="27" customWidth="1"/>
    <col min="20" max="20" width="8.125" style="27" customWidth="1"/>
    <col min="21" max="21" width="5.375" style="27" customWidth="1"/>
    <col min="22" max="23" width="5.875" style="27" customWidth="1"/>
    <col min="24" max="24" width="8.125" style="27" customWidth="1"/>
    <col min="25" max="16384" width="7.5" style="27"/>
  </cols>
  <sheetData>
    <row r="1" spans="1:27" ht="15" customHeight="1" x14ac:dyDescent="0.15">
      <c r="A1" s="14"/>
      <c r="B1" s="509"/>
      <c r="C1" s="509"/>
      <c r="D1" s="509"/>
    </row>
    <row r="2" spans="1:27" ht="12.75" customHeight="1" x14ac:dyDescent="0.15">
      <c r="B2" s="14" t="s">
        <v>313</v>
      </c>
      <c r="C2" s="510"/>
      <c r="D2" s="510"/>
    </row>
    <row r="3" spans="1:27" ht="12.75" customHeight="1" x14ac:dyDescent="0.15">
      <c r="B3" s="510"/>
      <c r="C3" s="510"/>
      <c r="D3" s="510"/>
      <c r="X3" s="19" t="s">
        <v>10</v>
      </c>
    </row>
    <row r="4" spans="1:27" ht="3.75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7" ht="13.5" customHeight="1" x14ac:dyDescent="0.15">
      <c r="B5" s="12"/>
      <c r="C5" s="440" t="s">
        <v>271</v>
      </c>
      <c r="D5" s="439"/>
      <c r="E5" s="469" t="s">
        <v>282</v>
      </c>
      <c r="F5" s="470"/>
      <c r="G5" s="470"/>
      <c r="H5" s="471"/>
      <c r="I5" s="469" t="s">
        <v>283</v>
      </c>
      <c r="J5" s="470"/>
      <c r="K5" s="470"/>
      <c r="L5" s="471"/>
      <c r="M5" s="469" t="s">
        <v>284</v>
      </c>
      <c r="N5" s="470"/>
      <c r="O5" s="470"/>
      <c r="P5" s="471"/>
      <c r="Q5" s="469" t="s">
        <v>285</v>
      </c>
      <c r="R5" s="470"/>
      <c r="S5" s="470"/>
      <c r="T5" s="471"/>
      <c r="U5" s="469" t="s">
        <v>11</v>
      </c>
      <c r="V5" s="470"/>
      <c r="W5" s="470"/>
      <c r="X5" s="471"/>
      <c r="Z5" s="31"/>
      <c r="AA5" s="31"/>
    </row>
    <row r="6" spans="1:27" ht="13.5" customHeight="1" x14ac:dyDescent="0.15">
      <c r="B6" s="443" t="s">
        <v>286</v>
      </c>
      <c r="C6" s="472"/>
      <c r="D6" s="473"/>
      <c r="E6" s="474" t="s">
        <v>287</v>
      </c>
      <c r="F6" s="474" t="s">
        <v>206</v>
      </c>
      <c r="G6" s="474" t="s">
        <v>288</v>
      </c>
      <c r="H6" s="474" t="s">
        <v>8</v>
      </c>
      <c r="I6" s="474" t="s">
        <v>287</v>
      </c>
      <c r="J6" s="474" t="s">
        <v>206</v>
      </c>
      <c r="K6" s="474" t="s">
        <v>288</v>
      </c>
      <c r="L6" s="474" t="s">
        <v>8</v>
      </c>
      <c r="M6" s="474" t="s">
        <v>287</v>
      </c>
      <c r="N6" s="474" t="s">
        <v>206</v>
      </c>
      <c r="O6" s="474" t="s">
        <v>288</v>
      </c>
      <c r="P6" s="474" t="s">
        <v>8</v>
      </c>
      <c r="Q6" s="474" t="s">
        <v>287</v>
      </c>
      <c r="R6" s="474" t="s">
        <v>206</v>
      </c>
      <c r="S6" s="474" t="s">
        <v>288</v>
      </c>
      <c r="T6" s="474" t="s">
        <v>8</v>
      </c>
      <c r="U6" s="474" t="s">
        <v>287</v>
      </c>
      <c r="V6" s="474" t="s">
        <v>206</v>
      </c>
      <c r="W6" s="474" t="s">
        <v>288</v>
      </c>
      <c r="X6" s="474" t="s">
        <v>8</v>
      </c>
      <c r="Z6" s="31"/>
      <c r="AA6" s="31"/>
    </row>
    <row r="7" spans="1:27" ht="13.5" customHeight="1" x14ac:dyDescent="0.15">
      <c r="B7" s="7"/>
      <c r="C7" s="9"/>
      <c r="D7" s="9"/>
      <c r="E7" s="475"/>
      <c r="F7" s="475"/>
      <c r="G7" s="475" t="s">
        <v>289</v>
      </c>
      <c r="H7" s="475"/>
      <c r="I7" s="475"/>
      <c r="J7" s="475"/>
      <c r="K7" s="475" t="s">
        <v>289</v>
      </c>
      <c r="L7" s="475"/>
      <c r="M7" s="475"/>
      <c r="N7" s="475"/>
      <c r="O7" s="475" t="s">
        <v>289</v>
      </c>
      <c r="P7" s="475"/>
      <c r="Q7" s="475"/>
      <c r="R7" s="475"/>
      <c r="S7" s="475" t="s">
        <v>289</v>
      </c>
      <c r="T7" s="475"/>
      <c r="U7" s="475"/>
      <c r="V7" s="475"/>
      <c r="W7" s="475" t="s">
        <v>289</v>
      </c>
      <c r="X7" s="475"/>
      <c r="Z7" s="31"/>
      <c r="AA7" s="31"/>
    </row>
    <row r="8" spans="1:27" ht="13.5" customHeight="1" x14ac:dyDescent="0.15">
      <c r="B8" s="46" t="s">
        <v>42</v>
      </c>
      <c r="C8" s="435">
        <v>20</v>
      </c>
      <c r="D8" s="14" t="s">
        <v>66</v>
      </c>
      <c r="E8" s="449">
        <v>1733</v>
      </c>
      <c r="F8" s="449">
        <v>3024</v>
      </c>
      <c r="G8" s="449">
        <v>2408</v>
      </c>
      <c r="H8" s="449">
        <v>375163</v>
      </c>
      <c r="I8" s="449">
        <v>1260</v>
      </c>
      <c r="J8" s="449">
        <v>1995</v>
      </c>
      <c r="K8" s="449">
        <v>1665</v>
      </c>
      <c r="L8" s="449">
        <v>403122</v>
      </c>
      <c r="M8" s="449">
        <v>840</v>
      </c>
      <c r="N8" s="449">
        <v>1680</v>
      </c>
      <c r="O8" s="449">
        <v>1314</v>
      </c>
      <c r="P8" s="449">
        <v>183390</v>
      </c>
      <c r="Q8" s="449">
        <v>4200</v>
      </c>
      <c r="R8" s="449">
        <v>5775</v>
      </c>
      <c r="S8" s="449">
        <v>4988</v>
      </c>
      <c r="T8" s="449">
        <v>73703</v>
      </c>
      <c r="U8" s="449">
        <v>3150</v>
      </c>
      <c r="V8" s="449">
        <v>5040</v>
      </c>
      <c r="W8" s="449">
        <v>4046</v>
      </c>
      <c r="X8" s="449">
        <v>230983</v>
      </c>
      <c r="Y8" s="31"/>
      <c r="Z8" s="450"/>
      <c r="AA8" s="31"/>
    </row>
    <row r="9" spans="1:27" ht="13.5" customHeight="1" x14ac:dyDescent="0.15">
      <c r="B9" s="46"/>
      <c r="C9" s="435">
        <v>21</v>
      </c>
      <c r="D9" s="6"/>
      <c r="E9" s="449">
        <v>1575</v>
      </c>
      <c r="F9" s="449">
        <v>2963</v>
      </c>
      <c r="G9" s="449">
        <v>2170</v>
      </c>
      <c r="H9" s="449">
        <v>451434</v>
      </c>
      <c r="I9" s="449">
        <v>1155</v>
      </c>
      <c r="J9" s="449">
        <v>1995</v>
      </c>
      <c r="K9" s="449">
        <v>1573</v>
      </c>
      <c r="L9" s="449">
        <v>485398</v>
      </c>
      <c r="M9" s="449">
        <v>840</v>
      </c>
      <c r="N9" s="449">
        <v>1889</v>
      </c>
      <c r="O9" s="449">
        <v>1169</v>
      </c>
      <c r="P9" s="449">
        <v>196952</v>
      </c>
      <c r="Q9" s="449">
        <v>3570</v>
      </c>
      <c r="R9" s="449">
        <v>5618</v>
      </c>
      <c r="S9" s="449">
        <v>4298</v>
      </c>
      <c r="T9" s="449">
        <v>90331</v>
      </c>
      <c r="U9" s="449">
        <v>3045</v>
      </c>
      <c r="V9" s="449">
        <v>4467</v>
      </c>
      <c r="W9" s="449">
        <v>3623</v>
      </c>
      <c r="X9" s="449">
        <v>314648</v>
      </c>
      <c r="Y9" s="31"/>
      <c r="Z9" s="450"/>
      <c r="AA9" s="31"/>
    </row>
    <row r="10" spans="1:27" ht="13.5" customHeight="1" x14ac:dyDescent="0.15">
      <c r="B10" s="48"/>
      <c r="C10" s="476">
        <v>22</v>
      </c>
      <c r="D10" s="13"/>
      <c r="E10" s="451">
        <v>1680</v>
      </c>
      <c r="F10" s="451">
        <v>3098</v>
      </c>
      <c r="G10" s="451">
        <v>2218</v>
      </c>
      <c r="H10" s="451">
        <v>447747</v>
      </c>
      <c r="I10" s="451">
        <v>1260</v>
      </c>
      <c r="J10" s="451">
        <v>2048</v>
      </c>
      <c r="K10" s="451">
        <v>1619</v>
      </c>
      <c r="L10" s="451">
        <v>450969</v>
      </c>
      <c r="M10" s="451">
        <v>893</v>
      </c>
      <c r="N10" s="451">
        <v>1575</v>
      </c>
      <c r="O10" s="451">
        <v>1226</v>
      </c>
      <c r="P10" s="451">
        <v>184632</v>
      </c>
      <c r="Q10" s="451">
        <v>3759</v>
      </c>
      <c r="R10" s="451">
        <v>5250</v>
      </c>
      <c r="S10" s="451">
        <v>4381</v>
      </c>
      <c r="T10" s="451">
        <v>81050</v>
      </c>
      <c r="U10" s="451">
        <v>3150</v>
      </c>
      <c r="V10" s="451">
        <v>4410</v>
      </c>
      <c r="W10" s="451">
        <v>3671</v>
      </c>
      <c r="X10" s="452">
        <v>325704</v>
      </c>
      <c r="Y10" s="31"/>
      <c r="Z10" s="450"/>
      <c r="AA10" s="31"/>
    </row>
    <row r="11" spans="1:27" ht="13.5" customHeight="1" x14ac:dyDescent="0.15">
      <c r="B11" s="512"/>
      <c r="C11" s="511">
        <v>12</v>
      </c>
      <c r="D11" s="513"/>
      <c r="E11" s="449">
        <v>2415</v>
      </c>
      <c r="F11" s="449">
        <v>3097.5</v>
      </c>
      <c r="G11" s="449">
        <v>2672.0284329393039</v>
      </c>
      <c r="H11" s="449">
        <v>32036</v>
      </c>
      <c r="I11" s="449">
        <v>1680</v>
      </c>
      <c r="J11" s="449">
        <v>2047.5</v>
      </c>
      <c r="K11" s="449">
        <v>1822.6226795580105</v>
      </c>
      <c r="L11" s="453">
        <v>29861</v>
      </c>
      <c r="M11" s="449">
        <v>1050</v>
      </c>
      <c r="N11" s="449">
        <v>1491</v>
      </c>
      <c r="O11" s="449">
        <v>1208.140765295469</v>
      </c>
      <c r="P11" s="449">
        <v>9541</v>
      </c>
      <c r="Q11" s="449">
        <v>4515</v>
      </c>
      <c r="R11" s="449">
        <v>5250</v>
      </c>
      <c r="S11" s="449">
        <v>4768.3287583988795</v>
      </c>
      <c r="T11" s="449">
        <v>7381</v>
      </c>
      <c r="U11" s="449">
        <v>3570</v>
      </c>
      <c r="V11" s="449">
        <v>4305</v>
      </c>
      <c r="W11" s="449">
        <v>3913.0234535930786</v>
      </c>
      <c r="X11" s="453">
        <v>25690</v>
      </c>
      <c r="Y11" s="31"/>
    </row>
    <row r="12" spans="1:27" ht="13.5" customHeight="1" x14ac:dyDescent="0.15">
      <c r="B12" s="512" t="s">
        <v>304</v>
      </c>
      <c r="C12" s="511">
        <v>1</v>
      </c>
      <c r="D12" s="513" t="s">
        <v>305</v>
      </c>
      <c r="E12" s="449">
        <v>2100</v>
      </c>
      <c r="F12" s="449">
        <v>2625</v>
      </c>
      <c r="G12" s="453">
        <v>2457.9844865691939</v>
      </c>
      <c r="H12" s="449">
        <v>36470.800000000003</v>
      </c>
      <c r="I12" s="449">
        <v>1575</v>
      </c>
      <c r="J12" s="449">
        <v>1942.5</v>
      </c>
      <c r="K12" s="449">
        <v>1761.5152534262652</v>
      </c>
      <c r="L12" s="449">
        <v>40998.400000000001</v>
      </c>
      <c r="M12" s="449">
        <v>945</v>
      </c>
      <c r="N12" s="449">
        <v>1417.5</v>
      </c>
      <c r="O12" s="449">
        <v>1156.6188870952428</v>
      </c>
      <c r="P12" s="449">
        <v>11966.9</v>
      </c>
      <c r="Q12" s="449">
        <v>4200</v>
      </c>
      <c r="R12" s="449">
        <v>5040</v>
      </c>
      <c r="S12" s="449">
        <v>4596.2257504594645</v>
      </c>
      <c r="T12" s="449">
        <v>6732</v>
      </c>
      <c r="U12" s="449">
        <v>3365.46</v>
      </c>
      <c r="V12" s="449">
        <v>4074</v>
      </c>
      <c r="W12" s="449">
        <v>3700.1180039276196</v>
      </c>
      <c r="X12" s="453">
        <v>29426.100000000002</v>
      </c>
      <c r="Y12" s="31"/>
    </row>
    <row r="13" spans="1:27" ht="13.5" customHeight="1" x14ac:dyDescent="0.15">
      <c r="B13" s="512"/>
      <c r="C13" s="511">
        <v>2</v>
      </c>
      <c r="D13" s="513"/>
      <c r="E13" s="449">
        <v>2100</v>
      </c>
      <c r="F13" s="449">
        <v>2520</v>
      </c>
      <c r="G13" s="449">
        <v>2304.8383253048955</v>
      </c>
      <c r="H13" s="449">
        <v>33259.599999999999</v>
      </c>
      <c r="I13" s="449">
        <v>1575</v>
      </c>
      <c r="J13" s="449">
        <v>1890</v>
      </c>
      <c r="K13" s="449">
        <v>1715.1218630478395</v>
      </c>
      <c r="L13" s="449">
        <v>31125.899999999998</v>
      </c>
      <c r="M13" s="449">
        <v>971.25</v>
      </c>
      <c r="N13" s="449">
        <v>1417.5</v>
      </c>
      <c r="O13" s="449">
        <v>1160.0272658610272</v>
      </c>
      <c r="P13" s="449">
        <v>10677</v>
      </c>
      <c r="Q13" s="449">
        <v>4200</v>
      </c>
      <c r="R13" s="449">
        <v>4786.32</v>
      </c>
      <c r="S13" s="449">
        <v>4438.7010489510494</v>
      </c>
      <c r="T13" s="449">
        <v>5078.3</v>
      </c>
      <c r="U13" s="449">
        <v>3360</v>
      </c>
      <c r="V13" s="449">
        <v>3990</v>
      </c>
      <c r="W13" s="449">
        <v>3671.3330416955046</v>
      </c>
      <c r="X13" s="453">
        <v>16106.2</v>
      </c>
      <c r="Y13" s="31"/>
    </row>
    <row r="14" spans="1:27" ht="13.5" customHeight="1" x14ac:dyDescent="0.15">
      <c r="B14" s="512"/>
      <c r="C14" s="511">
        <v>3</v>
      </c>
      <c r="D14" s="513"/>
      <c r="E14" s="449">
        <v>2100</v>
      </c>
      <c r="F14" s="449">
        <v>2415</v>
      </c>
      <c r="G14" s="449">
        <v>2265.2145748106882</v>
      </c>
      <c r="H14" s="449">
        <v>29041.800000000003</v>
      </c>
      <c r="I14" s="449">
        <v>1575</v>
      </c>
      <c r="J14" s="449">
        <v>1890</v>
      </c>
      <c r="K14" s="449">
        <v>1745.7542286316552</v>
      </c>
      <c r="L14" s="449">
        <v>28021.5</v>
      </c>
      <c r="M14" s="449">
        <v>1050</v>
      </c>
      <c r="N14" s="449">
        <v>1417.5</v>
      </c>
      <c r="O14" s="449">
        <v>1169.8674722838139</v>
      </c>
      <c r="P14" s="449">
        <v>11050.7</v>
      </c>
      <c r="Q14" s="449">
        <v>4200</v>
      </c>
      <c r="R14" s="449">
        <v>4830</v>
      </c>
      <c r="S14" s="449">
        <v>4496.0040614515265</v>
      </c>
      <c r="T14" s="449">
        <v>5863.1</v>
      </c>
      <c r="U14" s="449">
        <v>3360</v>
      </c>
      <c r="V14" s="449">
        <v>4116</v>
      </c>
      <c r="W14" s="449">
        <v>3662.5507675087938</v>
      </c>
      <c r="X14" s="453">
        <v>22016.5</v>
      </c>
      <c r="Y14" s="31"/>
    </row>
    <row r="15" spans="1:27" ht="13.5" customHeight="1" x14ac:dyDescent="0.15">
      <c r="B15" s="512"/>
      <c r="C15" s="511">
        <v>4</v>
      </c>
      <c r="D15" s="513"/>
      <c r="E15" s="449">
        <v>2100</v>
      </c>
      <c r="F15" s="449">
        <v>2520</v>
      </c>
      <c r="G15" s="449">
        <v>2249.0359106573569</v>
      </c>
      <c r="H15" s="449">
        <v>31351</v>
      </c>
      <c r="I15" s="449">
        <v>1522.5</v>
      </c>
      <c r="J15" s="449">
        <v>1890</v>
      </c>
      <c r="K15" s="449">
        <v>1715.3102531301747</v>
      </c>
      <c r="L15" s="449">
        <v>35558.100000000006</v>
      </c>
      <c r="M15" s="449">
        <v>1149.75</v>
      </c>
      <c r="N15" s="449">
        <v>1575</v>
      </c>
      <c r="O15" s="449">
        <v>1335.082149904571</v>
      </c>
      <c r="P15" s="449">
        <v>13189.699999999999</v>
      </c>
      <c r="Q15" s="449">
        <v>4200</v>
      </c>
      <c r="R15" s="449">
        <v>4840.0800000000008</v>
      </c>
      <c r="S15" s="449">
        <v>4567.0350600820639</v>
      </c>
      <c r="T15" s="449">
        <v>5688.4</v>
      </c>
      <c r="U15" s="449">
        <v>3360</v>
      </c>
      <c r="V15" s="449">
        <v>3990</v>
      </c>
      <c r="W15" s="449">
        <v>3667.7618072835589</v>
      </c>
      <c r="X15" s="453">
        <v>21022.300000000003</v>
      </c>
      <c r="Y15" s="31"/>
    </row>
    <row r="16" spans="1:27" ht="13.5" customHeight="1" x14ac:dyDescent="0.15">
      <c r="B16" s="512"/>
      <c r="C16" s="511">
        <v>5</v>
      </c>
      <c r="D16" s="513"/>
      <c r="E16" s="449">
        <v>2100</v>
      </c>
      <c r="F16" s="449">
        <v>2551.5</v>
      </c>
      <c r="G16" s="449">
        <v>2235.6079987775852</v>
      </c>
      <c r="H16" s="449">
        <v>40230</v>
      </c>
      <c r="I16" s="449">
        <v>1470</v>
      </c>
      <c r="J16" s="449">
        <v>1890</v>
      </c>
      <c r="K16" s="449">
        <v>1709.7291685903895</v>
      </c>
      <c r="L16" s="449">
        <v>39903.5</v>
      </c>
      <c r="M16" s="449">
        <v>1260</v>
      </c>
      <c r="N16" s="449">
        <v>1575</v>
      </c>
      <c r="O16" s="449">
        <v>1384.4505508965228</v>
      </c>
      <c r="P16" s="449">
        <v>12953.5</v>
      </c>
      <c r="Q16" s="449">
        <v>4200</v>
      </c>
      <c r="R16" s="449">
        <v>4935</v>
      </c>
      <c r="S16" s="449">
        <v>4565.3888844557932</v>
      </c>
      <c r="T16" s="449">
        <v>6931</v>
      </c>
      <c r="U16" s="449">
        <v>3360</v>
      </c>
      <c r="V16" s="449">
        <v>4042.5</v>
      </c>
      <c r="W16" s="449">
        <v>3653.5193999034709</v>
      </c>
      <c r="X16" s="453">
        <v>22454.3</v>
      </c>
      <c r="Y16" s="31"/>
    </row>
    <row r="17" spans="2:25" ht="13.5" customHeight="1" x14ac:dyDescent="0.15">
      <c r="B17" s="512"/>
      <c r="C17" s="511">
        <v>6</v>
      </c>
      <c r="D17" s="513"/>
      <c r="E17" s="449">
        <v>1942.5</v>
      </c>
      <c r="F17" s="449">
        <v>2520</v>
      </c>
      <c r="G17" s="449">
        <v>2168.7466397802978</v>
      </c>
      <c r="H17" s="449">
        <v>30841.8</v>
      </c>
      <c r="I17" s="449">
        <v>1417.5</v>
      </c>
      <c r="J17" s="449">
        <v>1890</v>
      </c>
      <c r="K17" s="449">
        <v>1709.2177196205942</v>
      </c>
      <c r="L17" s="449">
        <v>31528.700000000004</v>
      </c>
      <c r="M17" s="449">
        <v>1260</v>
      </c>
      <c r="N17" s="449">
        <v>1575</v>
      </c>
      <c r="O17" s="449">
        <v>1379.7056300268098</v>
      </c>
      <c r="P17" s="449">
        <v>9163.7999999999993</v>
      </c>
      <c r="Q17" s="449">
        <v>4410</v>
      </c>
      <c r="R17" s="449">
        <v>5040</v>
      </c>
      <c r="S17" s="449">
        <v>4652.3603186002483</v>
      </c>
      <c r="T17" s="449">
        <v>4969.3999999999996</v>
      </c>
      <c r="U17" s="449">
        <v>3308.55</v>
      </c>
      <c r="V17" s="449">
        <v>4200</v>
      </c>
      <c r="W17" s="449">
        <v>3679.9312483620156</v>
      </c>
      <c r="X17" s="453">
        <v>18559.3</v>
      </c>
      <c r="Y17" s="31"/>
    </row>
    <row r="18" spans="2:25" ht="13.5" customHeight="1" x14ac:dyDescent="0.15">
      <c r="B18" s="512"/>
      <c r="C18" s="511">
        <v>7</v>
      </c>
      <c r="D18" s="513"/>
      <c r="E18" s="449">
        <v>1785</v>
      </c>
      <c r="F18" s="449">
        <v>2562</v>
      </c>
      <c r="G18" s="449">
        <v>2138.1083375634526</v>
      </c>
      <c r="H18" s="449">
        <v>24175.4</v>
      </c>
      <c r="I18" s="449">
        <v>1260</v>
      </c>
      <c r="J18" s="449">
        <v>1890</v>
      </c>
      <c r="K18" s="449">
        <v>1612.1117758186399</v>
      </c>
      <c r="L18" s="449">
        <v>26940.699999999997</v>
      </c>
      <c r="M18" s="449">
        <v>1207.5</v>
      </c>
      <c r="N18" s="449">
        <v>1575</v>
      </c>
      <c r="O18" s="449">
        <v>1380.772351839237</v>
      </c>
      <c r="P18" s="449">
        <v>9559.2000000000007</v>
      </c>
      <c r="Q18" s="449">
        <v>4200</v>
      </c>
      <c r="R18" s="449">
        <v>5250</v>
      </c>
      <c r="S18" s="449">
        <v>4635.9010944466963</v>
      </c>
      <c r="T18" s="449">
        <v>5130.1000000000004</v>
      </c>
      <c r="U18" s="449">
        <v>3150</v>
      </c>
      <c r="V18" s="449">
        <v>4200</v>
      </c>
      <c r="W18" s="449">
        <v>3541.9675159426365</v>
      </c>
      <c r="X18" s="453">
        <v>18767.400000000001</v>
      </c>
      <c r="Y18" s="31"/>
    </row>
    <row r="19" spans="2:25" ht="13.5" customHeight="1" x14ac:dyDescent="0.15">
      <c r="B19" s="512"/>
      <c r="C19" s="511">
        <v>8</v>
      </c>
      <c r="D19" s="513"/>
      <c r="E19" s="449">
        <v>1785</v>
      </c>
      <c r="F19" s="449">
        <v>2520</v>
      </c>
      <c r="G19" s="453">
        <v>2181.1060019294068</v>
      </c>
      <c r="H19" s="449">
        <v>28961.799999999996</v>
      </c>
      <c r="I19" s="449">
        <v>1260</v>
      </c>
      <c r="J19" s="449">
        <v>1816.5</v>
      </c>
      <c r="K19" s="449">
        <v>1610.2591599194345</v>
      </c>
      <c r="L19" s="449">
        <v>29907.1</v>
      </c>
      <c r="M19" s="449">
        <v>1155</v>
      </c>
      <c r="N19" s="449">
        <v>1501.5</v>
      </c>
      <c r="O19" s="449">
        <v>1321.5220036441124</v>
      </c>
      <c r="P19" s="449">
        <v>11822.7</v>
      </c>
      <c r="Q19" s="449">
        <v>4200</v>
      </c>
      <c r="R19" s="449">
        <v>5250</v>
      </c>
      <c r="S19" s="449">
        <v>4641.8749769037877</v>
      </c>
      <c r="T19" s="449">
        <v>6013.9</v>
      </c>
      <c r="U19" s="449">
        <v>3150</v>
      </c>
      <c r="V19" s="449">
        <v>4200</v>
      </c>
      <c r="W19" s="449">
        <v>3568.8367080697326</v>
      </c>
      <c r="X19" s="453">
        <v>20329.099999999999</v>
      </c>
      <c r="Y19" s="31"/>
    </row>
    <row r="20" spans="2:25" ht="13.5" customHeight="1" x14ac:dyDescent="0.15">
      <c r="B20" s="512"/>
      <c r="C20" s="511">
        <v>9</v>
      </c>
      <c r="D20" s="513"/>
      <c r="E20" s="449">
        <v>1942.5</v>
      </c>
      <c r="F20" s="449">
        <v>2730</v>
      </c>
      <c r="G20" s="449">
        <v>2225.464639531001</v>
      </c>
      <c r="H20" s="449">
        <v>22948.6</v>
      </c>
      <c r="I20" s="449">
        <v>1260</v>
      </c>
      <c r="J20" s="449">
        <v>1890</v>
      </c>
      <c r="K20" s="449">
        <v>1679.2982206519484</v>
      </c>
      <c r="L20" s="449">
        <v>25009.9</v>
      </c>
      <c r="M20" s="449">
        <v>1212.75</v>
      </c>
      <c r="N20" s="449">
        <v>1522.5</v>
      </c>
      <c r="O20" s="449">
        <v>1340.8616323762151</v>
      </c>
      <c r="P20" s="449">
        <v>7654</v>
      </c>
      <c r="Q20" s="449">
        <v>4410</v>
      </c>
      <c r="R20" s="449">
        <v>5250</v>
      </c>
      <c r="S20" s="449">
        <v>4688.6487341772154</v>
      </c>
      <c r="T20" s="449">
        <v>4622.3999999999996</v>
      </c>
      <c r="U20" s="449">
        <v>3360</v>
      </c>
      <c r="V20" s="449">
        <v>4369.05</v>
      </c>
      <c r="W20" s="449">
        <v>3701.8006286870782</v>
      </c>
      <c r="X20" s="449">
        <v>15530.9</v>
      </c>
      <c r="Y20" s="31"/>
    </row>
    <row r="21" spans="2:25" ht="13.5" customHeight="1" x14ac:dyDescent="0.15">
      <c r="B21" s="512"/>
      <c r="C21" s="511">
        <v>10</v>
      </c>
      <c r="D21" s="513"/>
      <c r="E21" s="449">
        <v>1942.5</v>
      </c>
      <c r="F21" s="449">
        <v>2887.5</v>
      </c>
      <c r="G21" s="449">
        <v>2333.1333138362124</v>
      </c>
      <c r="H21" s="449">
        <v>26340.500000000004</v>
      </c>
      <c r="I21" s="449">
        <v>1627.5</v>
      </c>
      <c r="J21" s="449">
        <v>1958.25</v>
      </c>
      <c r="K21" s="449">
        <v>1781.5904579839146</v>
      </c>
      <c r="L21" s="449">
        <v>29108.100000000002</v>
      </c>
      <c r="M21" s="449">
        <v>1207.5</v>
      </c>
      <c r="N21" s="449">
        <v>1522.5</v>
      </c>
      <c r="O21" s="449">
        <v>1336.0753472004021</v>
      </c>
      <c r="P21" s="449">
        <v>8819.2000000000007</v>
      </c>
      <c r="Q21" s="449">
        <v>4620</v>
      </c>
      <c r="R21" s="449">
        <v>5250</v>
      </c>
      <c r="S21" s="449">
        <v>4820.2143660387974</v>
      </c>
      <c r="T21" s="449">
        <v>4591.1000000000004</v>
      </c>
      <c r="U21" s="449">
        <v>3549</v>
      </c>
      <c r="V21" s="449">
        <v>4410</v>
      </c>
      <c r="W21" s="449">
        <v>3929.2362769421611</v>
      </c>
      <c r="X21" s="453">
        <v>16941.400000000001</v>
      </c>
      <c r="Y21" s="31"/>
    </row>
    <row r="22" spans="2:25" ht="13.5" customHeight="1" x14ac:dyDescent="0.15">
      <c r="B22" s="512"/>
      <c r="C22" s="511">
        <v>11</v>
      </c>
      <c r="D22" s="513"/>
      <c r="E22" s="449">
        <v>1995</v>
      </c>
      <c r="F22" s="449">
        <v>2919</v>
      </c>
      <c r="G22" s="449">
        <v>2434.5301252168256</v>
      </c>
      <c r="H22" s="449">
        <v>21903.3</v>
      </c>
      <c r="I22" s="449">
        <v>1575</v>
      </c>
      <c r="J22" s="449">
        <v>1974</v>
      </c>
      <c r="K22" s="449">
        <v>1797.5258168358955</v>
      </c>
      <c r="L22" s="449">
        <v>23587.4</v>
      </c>
      <c r="M22" s="449">
        <v>1050</v>
      </c>
      <c r="N22" s="449">
        <v>1501.5</v>
      </c>
      <c r="O22" s="449">
        <v>1213.1833097359875</v>
      </c>
      <c r="P22" s="449">
        <v>7822.7000000000007</v>
      </c>
      <c r="Q22" s="449">
        <v>4725</v>
      </c>
      <c r="R22" s="449">
        <v>5460</v>
      </c>
      <c r="S22" s="449">
        <v>4962.9589900672108</v>
      </c>
      <c r="T22" s="449">
        <v>4560</v>
      </c>
      <c r="U22" s="449">
        <v>3499.7550000000001</v>
      </c>
      <c r="V22" s="449">
        <v>4410</v>
      </c>
      <c r="W22" s="449">
        <v>3939.9852783574943</v>
      </c>
      <c r="X22" s="453">
        <v>18507.099999999999</v>
      </c>
      <c r="Y22" s="31"/>
    </row>
    <row r="23" spans="2:25" ht="13.5" customHeight="1" x14ac:dyDescent="0.15">
      <c r="B23" s="516"/>
      <c r="C23" s="517">
        <v>12</v>
      </c>
      <c r="D23" s="518"/>
      <c r="E23" s="451">
        <v>2100</v>
      </c>
      <c r="F23" s="451">
        <v>3129</v>
      </c>
      <c r="G23" s="451">
        <v>2600.5897177557522</v>
      </c>
      <c r="H23" s="451">
        <v>29750.400000000001</v>
      </c>
      <c r="I23" s="451">
        <v>1575</v>
      </c>
      <c r="J23" s="451">
        <v>2100</v>
      </c>
      <c r="K23" s="451">
        <v>1801.0449560019733</v>
      </c>
      <c r="L23" s="451">
        <v>30914.6</v>
      </c>
      <c r="M23" s="451">
        <v>1050</v>
      </c>
      <c r="N23" s="451">
        <v>1417.5</v>
      </c>
      <c r="O23" s="451">
        <v>1225.5594541910332</v>
      </c>
      <c r="P23" s="451">
        <v>11823.5</v>
      </c>
      <c r="Q23" s="451">
        <v>4725</v>
      </c>
      <c r="R23" s="451">
        <v>5460</v>
      </c>
      <c r="S23" s="451">
        <v>5075.7160174339406</v>
      </c>
      <c r="T23" s="451">
        <v>7500.2</v>
      </c>
      <c r="U23" s="451">
        <v>3675</v>
      </c>
      <c r="V23" s="451">
        <v>4725</v>
      </c>
      <c r="W23" s="451">
        <v>4149.989973844813</v>
      </c>
      <c r="X23" s="452">
        <v>23719.7</v>
      </c>
      <c r="Y23" s="31"/>
    </row>
    <row r="24" spans="2:25" ht="13.5" customHeight="1" x14ac:dyDescent="0.15">
      <c r="B24" s="520"/>
      <c r="C24" s="521"/>
      <c r="D24" s="522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  <c r="T24" s="449"/>
      <c r="U24" s="449"/>
      <c r="V24" s="449"/>
      <c r="W24" s="449"/>
      <c r="X24" s="449"/>
      <c r="Y24" s="31"/>
    </row>
    <row r="25" spans="2:25" ht="13.5" customHeight="1" x14ac:dyDescent="0.15">
      <c r="B25" s="488"/>
      <c r="C25" s="521"/>
      <c r="D25" s="523"/>
      <c r="E25" s="449"/>
      <c r="F25" s="449"/>
      <c r="G25" s="449"/>
      <c r="H25" s="449"/>
      <c r="I25" s="449"/>
      <c r="J25" s="449"/>
      <c r="K25" s="449"/>
      <c r="L25" s="449"/>
      <c r="M25" s="449"/>
      <c r="N25" s="449"/>
      <c r="O25" s="449"/>
      <c r="P25" s="449"/>
      <c r="Q25" s="449"/>
      <c r="R25" s="449"/>
      <c r="S25" s="449"/>
      <c r="T25" s="449"/>
      <c r="U25" s="449"/>
      <c r="V25" s="449"/>
      <c r="W25" s="449"/>
      <c r="X25" s="449"/>
      <c r="Y25" s="31"/>
    </row>
    <row r="26" spans="2:25" ht="13.5" customHeight="1" x14ac:dyDescent="0.15">
      <c r="B26" s="520" t="s">
        <v>46</v>
      </c>
      <c r="C26" s="521"/>
      <c r="D26" s="522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49"/>
      <c r="Y26" s="31"/>
    </row>
    <row r="27" spans="2:25" ht="13.5" customHeight="1" x14ac:dyDescent="0.15">
      <c r="B27" s="491">
        <v>40882</v>
      </c>
      <c r="C27" s="492"/>
      <c r="D27" s="493">
        <v>40886</v>
      </c>
      <c r="E27" s="449">
        <v>2100</v>
      </c>
      <c r="F27" s="449">
        <v>2940</v>
      </c>
      <c r="G27" s="449">
        <v>2555.6990482972933</v>
      </c>
      <c r="H27" s="449">
        <v>5424.9</v>
      </c>
      <c r="I27" s="449">
        <v>1575</v>
      </c>
      <c r="J27" s="449">
        <v>1942.5</v>
      </c>
      <c r="K27" s="449">
        <v>1771.9074876237621</v>
      </c>
      <c r="L27" s="449">
        <v>7956.6</v>
      </c>
      <c r="M27" s="449">
        <v>1155</v>
      </c>
      <c r="N27" s="449">
        <v>1365</v>
      </c>
      <c r="O27" s="449">
        <v>1246.9647251845774</v>
      </c>
      <c r="P27" s="449">
        <v>3581.6</v>
      </c>
      <c r="Q27" s="449">
        <v>4725</v>
      </c>
      <c r="R27" s="449">
        <v>5250</v>
      </c>
      <c r="S27" s="449">
        <v>4969.0170137125442</v>
      </c>
      <c r="T27" s="449">
        <v>1567.5</v>
      </c>
      <c r="U27" s="449">
        <v>3675</v>
      </c>
      <c r="V27" s="449">
        <v>4410</v>
      </c>
      <c r="W27" s="449">
        <v>4011.8399413653501</v>
      </c>
      <c r="X27" s="449">
        <v>3715.7</v>
      </c>
      <c r="Y27" s="31"/>
    </row>
    <row r="28" spans="2:25" ht="13.5" customHeight="1" x14ac:dyDescent="0.15">
      <c r="B28" s="494" t="s">
        <v>47</v>
      </c>
      <c r="C28" s="495"/>
      <c r="D28" s="493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49"/>
      <c r="V28" s="449"/>
      <c r="W28" s="449"/>
      <c r="X28" s="449"/>
      <c r="Y28" s="31"/>
    </row>
    <row r="29" spans="2:25" ht="13.5" customHeight="1" x14ac:dyDescent="0.15">
      <c r="B29" s="491">
        <v>40889</v>
      </c>
      <c r="C29" s="492"/>
      <c r="D29" s="493">
        <v>40893</v>
      </c>
      <c r="E29" s="496">
        <v>2100</v>
      </c>
      <c r="F29" s="496">
        <v>2992.5</v>
      </c>
      <c r="G29" s="496">
        <v>2586.5989689111079</v>
      </c>
      <c r="H29" s="496">
        <v>5378.6</v>
      </c>
      <c r="I29" s="496">
        <v>1575</v>
      </c>
      <c r="J29" s="496">
        <v>1942.5</v>
      </c>
      <c r="K29" s="496">
        <v>1756.0037511375481</v>
      </c>
      <c r="L29" s="496">
        <v>6101.9</v>
      </c>
      <c r="M29" s="496">
        <v>1050</v>
      </c>
      <c r="N29" s="496">
        <v>1417.5</v>
      </c>
      <c r="O29" s="496">
        <v>1214.3256379100851</v>
      </c>
      <c r="P29" s="496">
        <v>1758.1</v>
      </c>
      <c r="Q29" s="496">
        <v>4935</v>
      </c>
      <c r="R29" s="496">
        <v>5460</v>
      </c>
      <c r="S29" s="496">
        <v>5110.8352272727279</v>
      </c>
      <c r="T29" s="496">
        <v>1126.8</v>
      </c>
      <c r="U29" s="496">
        <v>3675</v>
      </c>
      <c r="V29" s="496">
        <v>4515</v>
      </c>
      <c r="W29" s="496">
        <v>4099.386546742604</v>
      </c>
      <c r="X29" s="496">
        <v>5324.9</v>
      </c>
      <c r="Y29" s="31"/>
    </row>
    <row r="30" spans="2:25" ht="13.5" customHeight="1" x14ac:dyDescent="0.15">
      <c r="B30" s="494" t="s">
        <v>48</v>
      </c>
      <c r="C30" s="495"/>
      <c r="D30" s="493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9"/>
      <c r="Q30" s="449"/>
      <c r="R30" s="449"/>
      <c r="S30" s="449"/>
      <c r="T30" s="449"/>
      <c r="U30" s="449"/>
      <c r="V30" s="449"/>
      <c r="W30" s="449"/>
      <c r="X30" s="449"/>
      <c r="Y30" s="31"/>
    </row>
    <row r="31" spans="2:25" ht="13.5" customHeight="1" x14ac:dyDescent="0.15">
      <c r="B31" s="491">
        <v>40896</v>
      </c>
      <c r="C31" s="492"/>
      <c r="D31" s="493">
        <v>40899</v>
      </c>
      <c r="E31" s="449">
        <v>2100</v>
      </c>
      <c r="F31" s="449">
        <v>3129</v>
      </c>
      <c r="G31" s="449">
        <v>2601.8699618158671</v>
      </c>
      <c r="H31" s="449">
        <v>4362.6000000000004</v>
      </c>
      <c r="I31" s="449">
        <v>1575</v>
      </c>
      <c r="J31" s="449">
        <v>2047.5</v>
      </c>
      <c r="K31" s="449">
        <v>1776.1949652051562</v>
      </c>
      <c r="L31" s="449">
        <v>6361.5</v>
      </c>
      <c r="M31" s="449">
        <v>1050</v>
      </c>
      <c r="N31" s="449">
        <v>1417.5</v>
      </c>
      <c r="O31" s="449">
        <v>1236.8042029728344</v>
      </c>
      <c r="P31" s="449">
        <v>2107.1</v>
      </c>
      <c r="Q31" s="449">
        <v>4935</v>
      </c>
      <c r="R31" s="449">
        <v>5460</v>
      </c>
      <c r="S31" s="449">
        <v>5105.1114219114215</v>
      </c>
      <c r="T31" s="449">
        <v>1890.4</v>
      </c>
      <c r="U31" s="449">
        <v>3675</v>
      </c>
      <c r="V31" s="449">
        <v>4515</v>
      </c>
      <c r="W31" s="449">
        <v>4165.2318232976932</v>
      </c>
      <c r="X31" s="449">
        <v>5497.6</v>
      </c>
      <c r="Y31" s="31"/>
    </row>
    <row r="32" spans="2:25" ht="13.5" customHeight="1" x14ac:dyDescent="0.15">
      <c r="B32" s="494" t="s">
        <v>49</v>
      </c>
      <c r="C32" s="495"/>
      <c r="D32" s="493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49"/>
      <c r="T32" s="449"/>
      <c r="U32" s="449"/>
      <c r="V32" s="449"/>
      <c r="W32" s="449"/>
      <c r="X32" s="449"/>
      <c r="Y32" s="31"/>
    </row>
    <row r="33" spans="2:25" ht="13.5" customHeight="1" x14ac:dyDescent="0.15">
      <c r="B33" s="491">
        <v>40903</v>
      </c>
      <c r="C33" s="492"/>
      <c r="D33" s="493">
        <v>40906</v>
      </c>
      <c r="E33" s="449">
        <v>2100</v>
      </c>
      <c r="F33" s="449">
        <v>3045</v>
      </c>
      <c r="G33" s="449">
        <v>2616.7350009008442</v>
      </c>
      <c r="H33" s="449">
        <v>14584.3</v>
      </c>
      <c r="I33" s="449">
        <v>1575</v>
      </c>
      <c r="J33" s="449">
        <v>2100</v>
      </c>
      <c r="K33" s="449">
        <v>1858.2675282640416</v>
      </c>
      <c r="L33" s="449">
        <v>10494.6</v>
      </c>
      <c r="M33" s="449">
        <v>1050</v>
      </c>
      <c r="N33" s="449">
        <v>1260</v>
      </c>
      <c r="O33" s="449">
        <v>1153.5878164556964</v>
      </c>
      <c r="P33" s="449">
        <v>4376.7</v>
      </c>
      <c r="Q33" s="449">
        <v>4830</v>
      </c>
      <c r="R33" s="449">
        <v>5460</v>
      </c>
      <c r="S33" s="449">
        <v>5122.1351426197707</v>
      </c>
      <c r="T33" s="449">
        <v>2915.5</v>
      </c>
      <c r="U33" s="449">
        <v>3780</v>
      </c>
      <c r="V33" s="449">
        <v>4725</v>
      </c>
      <c r="W33" s="449">
        <v>4227.3462637292869</v>
      </c>
      <c r="X33" s="449">
        <v>9181.5</v>
      </c>
      <c r="Y33" s="31"/>
    </row>
    <row r="34" spans="2:25" ht="13.5" customHeight="1" x14ac:dyDescent="0.15">
      <c r="B34" s="494" t="s">
        <v>50</v>
      </c>
      <c r="C34" s="495"/>
      <c r="D34" s="493"/>
      <c r="E34" s="449"/>
      <c r="F34" s="449"/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49"/>
      <c r="R34" s="449"/>
      <c r="S34" s="449"/>
      <c r="T34" s="449"/>
      <c r="U34" s="449"/>
      <c r="V34" s="449"/>
      <c r="W34" s="449"/>
      <c r="X34" s="449"/>
      <c r="Y34" s="31"/>
    </row>
    <row r="35" spans="2:25" ht="13.5" customHeight="1" x14ac:dyDescent="0.15">
      <c r="B35" s="497"/>
      <c r="C35" s="498"/>
      <c r="D35" s="499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  <c r="Y35" s="31"/>
    </row>
    <row r="36" spans="2:25" ht="3.75" customHeight="1" x14ac:dyDescent="0.15">
      <c r="B36" s="34"/>
      <c r="C36" s="42"/>
      <c r="D36" s="42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2:25" ht="13.5" customHeight="1" x14ac:dyDescent="0.15">
      <c r="B37" s="19" t="s">
        <v>31</v>
      </c>
      <c r="C37" s="51" t="s">
        <v>203</v>
      </c>
      <c r="D37" s="51"/>
    </row>
    <row r="38" spans="2:25" ht="13.5" customHeight="1" x14ac:dyDescent="0.15">
      <c r="B38" s="19" t="s">
        <v>29</v>
      </c>
      <c r="C38" s="51" t="s">
        <v>35</v>
      </c>
      <c r="D38" s="51"/>
    </row>
    <row r="39" spans="2:25" ht="13.5" customHeight="1" x14ac:dyDescent="0.15">
      <c r="B39" s="19"/>
      <c r="C39" s="51"/>
      <c r="D39" s="51"/>
    </row>
    <row r="40" spans="2:25" ht="13.5" customHeight="1" x14ac:dyDescent="0.15">
      <c r="B40" s="19"/>
      <c r="C40" s="51"/>
      <c r="D40" s="51"/>
    </row>
    <row r="41" spans="2:25" ht="13.5" customHeight="1" x14ac:dyDescent="0.15">
      <c r="B41" s="19"/>
      <c r="C41" s="51"/>
    </row>
    <row r="42" spans="2:25" ht="13.5" customHeight="1" x14ac:dyDescent="0.15">
      <c r="B42" s="19"/>
      <c r="C42" s="51"/>
    </row>
    <row r="43" spans="2:25" ht="13.5" customHeight="1" x14ac:dyDescent="0.15">
      <c r="B43" s="19"/>
      <c r="C43" s="51"/>
    </row>
  </sheetData>
  <phoneticPr fontId="7"/>
  <conditionalFormatting sqref="B35">
    <cfRule type="cellIs" dxfId="4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0" orientation="landscape" useFirstPageNumber="1" r:id="rId1"/>
  <headerFooter alignWithMargins="0">
    <oddFooter>&amp;C-36-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zoomScale="75" zoomScaleNormal="75" workbookViewId="0"/>
  </sheetViews>
  <sheetFormatPr defaultColWidth="7.5" defaultRowHeight="12" x14ac:dyDescent="0.15"/>
  <cols>
    <col min="1" max="1" width="0.625" style="27" customWidth="1"/>
    <col min="2" max="2" width="5.375" style="27" customWidth="1"/>
    <col min="3" max="3" width="2.5" style="27" customWidth="1"/>
    <col min="4" max="4" width="5.5" style="27" customWidth="1"/>
    <col min="5" max="7" width="5.875" style="27" customWidth="1"/>
    <col min="8" max="8" width="7.5" style="27" customWidth="1"/>
    <col min="9" max="11" width="5.875" style="27" customWidth="1"/>
    <col min="12" max="12" width="8.125" style="27" customWidth="1"/>
    <col min="13" max="15" width="5.875" style="27" customWidth="1"/>
    <col min="16" max="16" width="7.75" style="27" customWidth="1"/>
    <col min="17" max="19" width="5.875" style="27" customWidth="1"/>
    <col min="20" max="20" width="8" style="27" customWidth="1"/>
    <col min="21" max="23" width="5.875" style="27" customWidth="1"/>
    <col min="24" max="24" width="7.75" style="27" customWidth="1"/>
    <col min="25" max="16384" width="7.5" style="27"/>
  </cols>
  <sheetData>
    <row r="1" spans="1:26" ht="15" customHeight="1" x14ac:dyDescent="0.15">
      <c r="A1" s="14"/>
      <c r="B1" s="509"/>
      <c r="C1" s="509"/>
      <c r="D1" s="509"/>
    </row>
    <row r="2" spans="1:26" ht="12.75" customHeight="1" x14ac:dyDescent="0.15">
      <c r="B2" s="14" t="str">
        <f>近交雑31!B2&amp;"　（つづき）"</f>
        <v>(4)交雑牛チルド「3」の品目別価格　（つづき）</v>
      </c>
      <c r="C2" s="510"/>
      <c r="D2" s="510"/>
    </row>
    <row r="3" spans="1:26" ht="12.75" customHeight="1" x14ac:dyDescent="0.15">
      <c r="B3" s="510"/>
      <c r="C3" s="510"/>
      <c r="D3" s="510"/>
      <c r="X3" s="19" t="s">
        <v>10</v>
      </c>
    </row>
    <row r="4" spans="1:26" ht="3.75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6" ht="13.5" customHeight="1" x14ac:dyDescent="0.15">
      <c r="B5" s="12"/>
      <c r="C5" s="440" t="s">
        <v>271</v>
      </c>
      <c r="D5" s="439"/>
      <c r="E5" s="469" t="s">
        <v>296</v>
      </c>
      <c r="F5" s="470"/>
      <c r="G5" s="470"/>
      <c r="H5" s="471"/>
      <c r="I5" s="469" t="s">
        <v>297</v>
      </c>
      <c r="J5" s="470"/>
      <c r="K5" s="470"/>
      <c r="L5" s="471"/>
      <c r="M5" s="469" t="s">
        <v>298</v>
      </c>
      <c r="N5" s="470"/>
      <c r="O5" s="470"/>
      <c r="P5" s="471"/>
      <c r="Q5" s="469" t="s">
        <v>299</v>
      </c>
      <c r="R5" s="470"/>
      <c r="S5" s="470"/>
      <c r="T5" s="471"/>
      <c r="U5" s="469" t="s">
        <v>300</v>
      </c>
      <c r="V5" s="470"/>
      <c r="W5" s="470"/>
      <c r="X5" s="471"/>
      <c r="Y5" s="31"/>
      <c r="Z5" s="31"/>
    </row>
    <row r="6" spans="1:26" ht="13.5" customHeight="1" x14ac:dyDescent="0.15">
      <c r="B6" s="443" t="s">
        <v>286</v>
      </c>
      <c r="C6" s="472"/>
      <c r="D6" s="445"/>
      <c r="E6" s="474" t="s">
        <v>287</v>
      </c>
      <c r="F6" s="474" t="s">
        <v>206</v>
      </c>
      <c r="G6" s="474" t="s">
        <v>288</v>
      </c>
      <c r="H6" s="474" t="s">
        <v>8</v>
      </c>
      <c r="I6" s="474" t="s">
        <v>287</v>
      </c>
      <c r="J6" s="474" t="s">
        <v>206</v>
      </c>
      <c r="K6" s="474" t="s">
        <v>288</v>
      </c>
      <c r="L6" s="474" t="s">
        <v>8</v>
      </c>
      <c r="M6" s="474" t="s">
        <v>287</v>
      </c>
      <c r="N6" s="474" t="s">
        <v>206</v>
      </c>
      <c r="O6" s="474" t="s">
        <v>288</v>
      </c>
      <c r="P6" s="474" t="s">
        <v>8</v>
      </c>
      <c r="Q6" s="474" t="s">
        <v>287</v>
      </c>
      <c r="R6" s="474" t="s">
        <v>206</v>
      </c>
      <c r="S6" s="474" t="s">
        <v>288</v>
      </c>
      <c r="T6" s="474" t="s">
        <v>8</v>
      </c>
      <c r="U6" s="474" t="s">
        <v>287</v>
      </c>
      <c r="V6" s="474" t="s">
        <v>206</v>
      </c>
      <c r="W6" s="474" t="s">
        <v>288</v>
      </c>
      <c r="X6" s="474" t="s">
        <v>8</v>
      </c>
      <c r="Z6" s="31"/>
    </row>
    <row r="7" spans="1:26" ht="13.5" customHeight="1" x14ac:dyDescent="0.15">
      <c r="B7" s="7"/>
      <c r="C7" s="9"/>
      <c r="D7" s="13"/>
      <c r="E7" s="475"/>
      <c r="F7" s="475"/>
      <c r="G7" s="475" t="s">
        <v>289</v>
      </c>
      <c r="H7" s="475"/>
      <c r="I7" s="475"/>
      <c r="J7" s="475"/>
      <c r="K7" s="475" t="s">
        <v>289</v>
      </c>
      <c r="L7" s="475"/>
      <c r="M7" s="475"/>
      <c r="N7" s="475"/>
      <c r="O7" s="475" t="s">
        <v>289</v>
      </c>
      <c r="P7" s="475"/>
      <c r="Q7" s="475"/>
      <c r="R7" s="475"/>
      <c r="S7" s="475" t="s">
        <v>289</v>
      </c>
      <c r="T7" s="475"/>
      <c r="U7" s="475"/>
      <c r="V7" s="475"/>
      <c r="W7" s="475" t="s">
        <v>289</v>
      </c>
      <c r="X7" s="475"/>
      <c r="Z7" s="31"/>
    </row>
    <row r="8" spans="1:26" ht="13.5" customHeight="1" x14ac:dyDescent="0.15">
      <c r="B8" s="46" t="s">
        <v>42</v>
      </c>
      <c r="C8" s="435">
        <v>20</v>
      </c>
      <c r="D8" s="14" t="s">
        <v>66</v>
      </c>
      <c r="E8" s="449">
        <v>840</v>
      </c>
      <c r="F8" s="449">
        <v>1575</v>
      </c>
      <c r="G8" s="449">
        <v>1310</v>
      </c>
      <c r="H8" s="449">
        <v>238902</v>
      </c>
      <c r="I8" s="449">
        <v>1260</v>
      </c>
      <c r="J8" s="449">
        <v>1890</v>
      </c>
      <c r="K8" s="449">
        <v>1662</v>
      </c>
      <c r="L8" s="449">
        <v>112142</v>
      </c>
      <c r="M8" s="449">
        <v>1313</v>
      </c>
      <c r="N8" s="449">
        <v>1943</v>
      </c>
      <c r="O8" s="449">
        <v>1701</v>
      </c>
      <c r="P8" s="449">
        <v>140845</v>
      </c>
      <c r="Q8" s="449">
        <v>1313</v>
      </c>
      <c r="R8" s="449">
        <v>1974</v>
      </c>
      <c r="S8" s="449">
        <v>1738</v>
      </c>
      <c r="T8" s="449">
        <v>133386</v>
      </c>
      <c r="U8" s="449">
        <v>1213</v>
      </c>
      <c r="V8" s="449">
        <v>1785</v>
      </c>
      <c r="W8" s="449">
        <v>1505</v>
      </c>
      <c r="X8" s="449">
        <v>132231</v>
      </c>
      <c r="Z8" s="450"/>
    </row>
    <row r="9" spans="1:26" ht="13.5" customHeight="1" x14ac:dyDescent="0.15">
      <c r="B9" s="46"/>
      <c r="C9" s="435">
        <v>21</v>
      </c>
      <c r="D9" s="6"/>
      <c r="E9" s="449">
        <v>735</v>
      </c>
      <c r="F9" s="449">
        <v>1575</v>
      </c>
      <c r="G9" s="449">
        <v>1199</v>
      </c>
      <c r="H9" s="449">
        <v>303127</v>
      </c>
      <c r="I9" s="449">
        <v>1313</v>
      </c>
      <c r="J9" s="449">
        <v>1943</v>
      </c>
      <c r="K9" s="449">
        <v>1619</v>
      </c>
      <c r="L9" s="449">
        <v>109310</v>
      </c>
      <c r="M9" s="449">
        <v>1365</v>
      </c>
      <c r="N9" s="449">
        <v>1943</v>
      </c>
      <c r="O9" s="449">
        <v>1646</v>
      </c>
      <c r="P9" s="449">
        <v>121480</v>
      </c>
      <c r="Q9" s="449">
        <v>1418</v>
      </c>
      <c r="R9" s="449">
        <v>1943</v>
      </c>
      <c r="S9" s="449">
        <v>1672</v>
      </c>
      <c r="T9" s="449">
        <v>125802</v>
      </c>
      <c r="U9" s="449">
        <v>1239</v>
      </c>
      <c r="V9" s="449">
        <v>1733</v>
      </c>
      <c r="W9" s="449">
        <v>1444</v>
      </c>
      <c r="X9" s="449">
        <v>167951</v>
      </c>
      <c r="Z9" s="450"/>
    </row>
    <row r="10" spans="1:26" ht="13.5" customHeight="1" x14ac:dyDescent="0.15">
      <c r="B10" s="48"/>
      <c r="C10" s="476">
        <v>22</v>
      </c>
      <c r="D10" s="13"/>
      <c r="E10" s="451">
        <v>788</v>
      </c>
      <c r="F10" s="451">
        <v>998</v>
      </c>
      <c r="G10" s="451">
        <v>1237</v>
      </c>
      <c r="H10" s="451">
        <v>360464</v>
      </c>
      <c r="I10" s="451">
        <v>1313</v>
      </c>
      <c r="J10" s="451">
        <v>1890</v>
      </c>
      <c r="K10" s="451">
        <v>1610</v>
      </c>
      <c r="L10" s="451">
        <v>102862</v>
      </c>
      <c r="M10" s="451">
        <v>1313</v>
      </c>
      <c r="N10" s="451">
        <v>1890</v>
      </c>
      <c r="O10" s="451">
        <v>1615</v>
      </c>
      <c r="P10" s="451">
        <v>107609</v>
      </c>
      <c r="Q10" s="451">
        <v>1344</v>
      </c>
      <c r="R10" s="451">
        <v>1943</v>
      </c>
      <c r="S10" s="451">
        <v>1636</v>
      </c>
      <c r="T10" s="451">
        <v>90776</v>
      </c>
      <c r="U10" s="451">
        <v>1155</v>
      </c>
      <c r="V10" s="451">
        <v>1785</v>
      </c>
      <c r="W10" s="451">
        <v>1444</v>
      </c>
      <c r="X10" s="452">
        <v>158688</v>
      </c>
      <c r="Z10" s="450"/>
    </row>
    <row r="11" spans="1:26" ht="13.5" customHeight="1" x14ac:dyDescent="0.15">
      <c r="B11" s="512"/>
      <c r="C11" s="511">
        <v>12</v>
      </c>
      <c r="D11" s="513"/>
      <c r="E11" s="449">
        <v>945</v>
      </c>
      <c r="F11" s="449">
        <v>1396.5</v>
      </c>
      <c r="G11" s="449">
        <v>1161.1139489679126</v>
      </c>
      <c r="H11" s="449">
        <v>30552</v>
      </c>
      <c r="I11" s="449">
        <v>1522.5</v>
      </c>
      <c r="J11" s="449">
        <v>1890</v>
      </c>
      <c r="K11" s="449">
        <v>1695.1003255175222</v>
      </c>
      <c r="L11" s="449">
        <v>7635</v>
      </c>
      <c r="M11" s="449">
        <v>1522.5</v>
      </c>
      <c r="N11" s="449">
        <v>1890</v>
      </c>
      <c r="O11" s="449">
        <v>1693.3541751527496</v>
      </c>
      <c r="P11" s="449">
        <v>6704</v>
      </c>
      <c r="Q11" s="449">
        <v>1543.5</v>
      </c>
      <c r="R11" s="449">
        <v>1890</v>
      </c>
      <c r="S11" s="449">
        <v>1692.5043163518119</v>
      </c>
      <c r="T11" s="449">
        <v>5869</v>
      </c>
      <c r="U11" s="449">
        <v>1470</v>
      </c>
      <c r="V11" s="449">
        <v>1785</v>
      </c>
      <c r="W11" s="449">
        <v>1578.6029522477954</v>
      </c>
      <c r="X11" s="453">
        <v>10332</v>
      </c>
    </row>
    <row r="12" spans="1:26" ht="13.5" customHeight="1" x14ac:dyDescent="0.15">
      <c r="B12" s="512" t="s">
        <v>304</v>
      </c>
      <c r="C12" s="511">
        <v>1</v>
      </c>
      <c r="D12" s="513" t="s">
        <v>305</v>
      </c>
      <c r="E12" s="449">
        <v>945</v>
      </c>
      <c r="F12" s="449">
        <v>1323</v>
      </c>
      <c r="G12" s="449">
        <v>1140.4413317396281</v>
      </c>
      <c r="H12" s="449">
        <v>28860.6</v>
      </c>
      <c r="I12" s="449">
        <v>1522.5</v>
      </c>
      <c r="J12" s="449">
        <v>1837.5</v>
      </c>
      <c r="K12" s="449">
        <v>1685.0356493470715</v>
      </c>
      <c r="L12" s="449">
        <v>6149.2</v>
      </c>
      <c r="M12" s="449">
        <v>1501.5</v>
      </c>
      <c r="N12" s="449">
        <v>1942.5</v>
      </c>
      <c r="O12" s="449">
        <v>1725.883908113507</v>
      </c>
      <c r="P12" s="449">
        <v>7913.3</v>
      </c>
      <c r="Q12" s="449">
        <v>1554</v>
      </c>
      <c r="R12" s="449">
        <v>1874.25</v>
      </c>
      <c r="S12" s="449">
        <v>1698.4933687002654</v>
      </c>
      <c r="T12" s="449">
        <v>5989.1</v>
      </c>
      <c r="U12" s="449">
        <v>1454.25</v>
      </c>
      <c r="V12" s="449">
        <v>1819.65</v>
      </c>
      <c r="W12" s="449">
        <v>1571.0542386166599</v>
      </c>
      <c r="X12" s="453">
        <v>11559.5</v>
      </c>
    </row>
    <row r="13" spans="1:26" ht="13.5" customHeight="1" x14ac:dyDescent="0.15">
      <c r="B13" s="512"/>
      <c r="C13" s="511">
        <v>2</v>
      </c>
      <c r="D13" s="513"/>
      <c r="E13" s="449">
        <v>1050</v>
      </c>
      <c r="F13" s="449">
        <v>1323</v>
      </c>
      <c r="G13" s="449">
        <v>1202.3138222196519</v>
      </c>
      <c r="H13" s="449">
        <v>23935.200000000004</v>
      </c>
      <c r="I13" s="449">
        <v>1470</v>
      </c>
      <c r="J13" s="449">
        <v>1819.65</v>
      </c>
      <c r="K13" s="449">
        <v>1648.8598188509595</v>
      </c>
      <c r="L13" s="449">
        <v>4752.3999999999996</v>
      </c>
      <c r="M13" s="449">
        <v>1522.5</v>
      </c>
      <c r="N13" s="449">
        <v>1890</v>
      </c>
      <c r="O13" s="449">
        <v>1682.5354239404674</v>
      </c>
      <c r="P13" s="449">
        <v>6096.5</v>
      </c>
      <c r="Q13" s="449">
        <v>1522.5</v>
      </c>
      <c r="R13" s="449">
        <v>1890</v>
      </c>
      <c r="S13" s="449">
        <v>1691.4485512439851</v>
      </c>
      <c r="T13" s="449">
        <v>4773</v>
      </c>
      <c r="U13" s="449">
        <v>1417.5</v>
      </c>
      <c r="V13" s="449">
        <v>1722</v>
      </c>
      <c r="W13" s="449">
        <v>1525.2965745607969</v>
      </c>
      <c r="X13" s="453">
        <v>9908.2999999999993</v>
      </c>
    </row>
    <row r="14" spans="1:26" ht="13.5" customHeight="1" x14ac:dyDescent="0.15">
      <c r="B14" s="512"/>
      <c r="C14" s="511">
        <v>3</v>
      </c>
      <c r="D14" s="513"/>
      <c r="E14" s="449">
        <v>1050</v>
      </c>
      <c r="F14" s="449">
        <v>1396.5</v>
      </c>
      <c r="G14" s="449">
        <v>1275.2651579846286</v>
      </c>
      <c r="H14" s="449">
        <v>25583.200000000001</v>
      </c>
      <c r="I14" s="449">
        <v>1474.0950000000003</v>
      </c>
      <c r="J14" s="449">
        <v>1837.5</v>
      </c>
      <c r="K14" s="449">
        <v>1658.7568003688336</v>
      </c>
      <c r="L14" s="449">
        <v>5535.9</v>
      </c>
      <c r="M14" s="449">
        <v>1470</v>
      </c>
      <c r="N14" s="449">
        <v>1858.5</v>
      </c>
      <c r="O14" s="449">
        <v>1694.8846994947592</v>
      </c>
      <c r="P14" s="449">
        <v>6374.7000000000007</v>
      </c>
      <c r="Q14" s="449">
        <v>1470</v>
      </c>
      <c r="R14" s="449">
        <v>1989.1200000000001</v>
      </c>
      <c r="S14" s="449">
        <v>1725.4926538493828</v>
      </c>
      <c r="T14" s="449">
        <v>5394.7999999999993</v>
      </c>
      <c r="U14" s="449">
        <v>1470</v>
      </c>
      <c r="V14" s="449">
        <v>1732.5</v>
      </c>
      <c r="W14" s="449">
        <v>1553.3556442936356</v>
      </c>
      <c r="X14" s="453">
        <v>8667.2999999999993</v>
      </c>
    </row>
    <row r="15" spans="1:26" ht="13.5" customHeight="1" x14ac:dyDescent="0.15">
      <c r="B15" s="512"/>
      <c r="C15" s="511">
        <v>4</v>
      </c>
      <c r="D15" s="513"/>
      <c r="E15" s="449">
        <v>1260</v>
      </c>
      <c r="F15" s="449">
        <v>1542.5550000000001</v>
      </c>
      <c r="G15" s="449">
        <v>1395.06202834786</v>
      </c>
      <c r="H15" s="449">
        <v>24138.7</v>
      </c>
      <c r="I15" s="449">
        <v>1575</v>
      </c>
      <c r="J15" s="449">
        <v>1785</v>
      </c>
      <c r="K15" s="449">
        <v>1672.2775132986981</v>
      </c>
      <c r="L15" s="449">
        <v>5918.5999999999995</v>
      </c>
      <c r="M15" s="449">
        <v>1575</v>
      </c>
      <c r="N15" s="449">
        <v>1848</v>
      </c>
      <c r="O15" s="449">
        <v>1713.766041509158</v>
      </c>
      <c r="P15" s="449">
        <v>6921.1</v>
      </c>
      <c r="Q15" s="449">
        <v>1575</v>
      </c>
      <c r="R15" s="449">
        <v>1890</v>
      </c>
      <c r="S15" s="449">
        <v>1726.7528260804725</v>
      </c>
      <c r="T15" s="449">
        <v>5320.0999999999995</v>
      </c>
      <c r="U15" s="449">
        <v>1522.5</v>
      </c>
      <c r="V15" s="449">
        <v>1785</v>
      </c>
      <c r="W15" s="449">
        <v>1596.7686841807274</v>
      </c>
      <c r="X15" s="453">
        <v>8841.2999999999993</v>
      </c>
    </row>
    <row r="16" spans="1:26" ht="13.5" customHeight="1" x14ac:dyDescent="0.15">
      <c r="B16" s="512"/>
      <c r="C16" s="511">
        <v>5</v>
      </c>
      <c r="D16" s="513"/>
      <c r="E16" s="449">
        <v>1260</v>
      </c>
      <c r="F16" s="449">
        <v>1528.0650000000001</v>
      </c>
      <c r="G16" s="449">
        <v>1433.8520493767974</v>
      </c>
      <c r="H16" s="449">
        <v>28506.6</v>
      </c>
      <c r="I16" s="449">
        <v>1575</v>
      </c>
      <c r="J16" s="449">
        <v>1890</v>
      </c>
      <c r="K16" s="449">
        <v>1696.7168779638052</v>
      </c>
      <c r="L16" s="449">
        <v>7334.6999999999989</v>
      </c>
      <c r="M16" s="449">
        <v>1627.5</v>
      </c>
      <c r="N16" s="449">
        <v>1890</v>
      </c>
      <c r="O16" s="449">
        <v>1751.6613793428783</v>
      </c>
      <c r="P16" s="449">
        <v>7524.5</v>
      </c>
      <c r="Q16" s="449">
        <v>1575</v>
      </c>
      <c r="R16" s="449">
        <v>1890</v>
      </c>
      <c r="S16" s="449">
        <v>1738.6189147737787</v>
      </c>
      <c r="T16" s="449">
        <v>5753.2000000000007</v>
      </c>
      <c r="U16" s="449">
        <v>1470</v>
      </c>
      <c r="V16" s="449">
        <v>1732.5</v>
      </c>
      <c r="W16" s="449">
        <v>1566.6722043144057</v>
      </c>
      <c r="X16" s="453">
        <v>10377.799999999999</v>
      </c>
    </row>
    <row r="17" spans="2:24" ht="13.5" customHeight="1" x14ac:dyDescent="0.15">
      <c r="B17" s="512"/>
      <c r="C17" s="511">
        <v>6</v>
      </c>
      <c r="D17" s="513"/>
      <c r="E17" s="449">
        <v>1260</v>
      </c>
      <c r="F17" s="449">
        <v>1533</v>
      </c>
      <c r="G17" s="449">
        <v>1430.3142685312307</v>
      </c>
      <c r="H17" s="449">
        <v>18013.099999999999</v>
      </c>
      <c r="I17" s="449">
        <v>1554</v>
      </c>
      <c r="J17" s="449">
        <v>1874.25</v>
      </c>
      <c r="K17" s="449">
        <v>1685.4008966849829</v>
      </c>
      <c r="L17" s="449">
        <v>5212.8999999999996</v>
      </c>
      <c r="M17" s="449">
        <v>1554</v>
      </c>
      <c r="N17" s="449">
        <v>1890</v>
      </c>
      <c r="O17" s="449">
        <v>1727.3539204237989</v>
      </c>
      <c r="P17" s="449">
        <v>5654.7000000000007</v>
      </c>
      <c r="Q17" s="449">
        <v>1554</v>
      </c>
      <c r="R17" s="449">
        <v>1896.7200000000003</v>
      </c>
      <c r="S17" s="449">
        <v>1748.3487345279882</v>
      </c>
      <c r="T17" s="449">
        <v>4807.5999999999995</v>
      </c>
      <c r="U17" s="449">
        <v>1417.5</v>
      </c>
      <c r="V17" s="449">
        <v>1816.5</v>
      </c>
      <c r="W17" s="449">
        <v>1548.7397381601986</v>
      </c>
      <c r="X17" s="453">
        <v>9306.7999999999993</v>
      </c>
    </row>
    <row r="18" spans="2:24" ht="13.5" customHeight="1" x14ac:dyDescent="0.15">
      <c r="B18" s="512"/>
      <c r="C18" s="511">
        <v>7</v>
      </c>
      <c r="D18" s="513"/>
      <c r="E18" s="449">
        <v>1155</v>
      </c>
      <c r="F18" s="449">
        <v>1533</v>
      </c>
      <c r="G18" s="449">
        <v>1419.6021515576977</v>
      </c>
      <c r="H18" s="449">
        <v>19355.400000000001</v>
      </c>
      <c r="I18" s="449">
        <v>1554</v>
      </c>
      <c r="J18" s="449">
        <v>1890</v>
      </c>
      <c r="K18" s="449">
        <v>1689.4358377659578</v>
      </c>
      <c r="L18" s="449">
        <v>5315</v>
      </c>
      <c r="M18" s="449">
        <v>1575</v>
      </c>
      <c r="N18" s="449">
        <v>1816.5</v>
      </c>
      <c r="O18" s="449">
        <v>1694.7125004621585</v>
      </c>
      <c r="P18" s="449">
        <v>5961.4</v>
      </c>
      <c r="Q18" s="449">
        <v>1575</v>
      </c>
      <c r="R18" s="449">
        <v>1890</v>
      </c>
      <c r="S18" s="449">
        <v>1746.2021465769087</v>
      </c>
      <c r="T18" s="449">
        <v>4926.8</v>
      </c>
      <c r="U18" s="449">
        <v>1365</v>
      </c>
      <c r="V18" s="449">
        <v>1816.5</v>
      </c>
      <c r="W18" s="449">
        <v>1536.8751513007205</v>
      </c>
      <c r="X18" s="453">
        <v>7286.1</v>
      </c>
    </row>
    <row r="19" spans="2:24" ht="13.5" customHeight="1" x14ac:dyDescent="0.15">
      <c r="B19" s="512"/>
      <c r="C19" s="511">
        <v>8</v>
      </c>
      <c r="D19" s="513"/>
      <c r="E19" s="449">
        <v>1155</v>
      </c>
      <c r="F19" s="449">
        <v>1680</v>
      </c>
      <c r="G19" s="449">
        <v>1414.688058655139</v>
      </c>
      <c r="H19" s="449">
        <v>25736.899999999998</v>
      </c>
      <c r="I19" s="449">
        <v>1470</v>
      </c>
      <c r="J19" s="449">
        <v>1785</v>
      </c>
      <c r="K19" s="449">
        <v>1687.5253588516748</v>
      </c>
      <c r="L19" s="449">
        <v>4870.1000000000004</v>
      </c>
      <c r="M19" s="449">
        <v>1522.5</v>
      </c>
      <c r="N19" s="449">
        <v>1866.585</v>
      </c>
      <c r="O19" s="449">
        <v>1689.2580092333521</v>
      </c>
      <c r="P19" s="449">
        <v>5823.9</v>
      </c>
      <c r="Q19" s="449">
        <v>1522.5</v>
      </c>
      <c r="R19" s="449">
        <v>1849.9950000000001</v>
      </c>
      <c r="S19" s="449">
        <v>1714.6853039749178</v>
      </c>
      <c r="T19" s="449">
        <v>5432.8</v>
      </c>
      <c r="U19" s="449">
        <v>1312.5</v>
      </c>
      <c r="V19" s="449">
        <v>1680</v>
      </c>
      <c r="W19" s="449">
        <v>1526.104469448351</v>
      </c>
      <c r="X19" s="453">
        <v>6322.4</v>
      </c>
    </row>
    <row r="20" spans="2:24" ht="13.5" customHeight="1" x14ac:dyDescent="0.15">
      <c r="B20" s="512"/>
      <c r="C20" s="511">
        <v>9</v>
      </c>
      <c r="D20" s="513"/>
      <c r="E20" s="449">
        <v>1155</v>
      </c>
      <c r="F20" s="449">
        <v>1593.69</v>
      </c>
      <c r="G20" s="449">
        <v>1403.0635856860281</v>
      </c>
      <c r="H20" s="449">
        <v>18168.099999999999</v>
      </c>
      <c r="I20" s="449">
        <v>1470</v>
      </c>
      <c r="J20" s="449">
        <v>2047.5</v>
      </c>
      <c r="K20" s="449">
        <v>1642.1480595214157</v>
      </c>
      <c r="L20" s="449">
        <v>3663.6</v>
      </c>
      <c r="M20" s="449">
        <v>1575</v>
      </c>
      <c r="N20" s="449">
        <v>2047.5</v>
      </c>
      <c r="O20" s="449">
        <v>1719.095842450766</v>
      </c>
      <c r="P20" s="449">
        <v>4175</v>
      </c>
      <c r="Q20" s="449">
        <v>1543.605</v>
      </c>
      <c r="R20" s="449">
        <v>2047.5</v>
      </c>
      <c r="S20" s="449">
        <v>1733.4109207964073</v>
      </c>
      <c r="T20" s="449">
        <v>3715.6</v>
      </c>
      <c r="U20" s="449">
        <v>1365</v>
      </c>
      <c r="V20" s="449">
        <v>1732.5</v>
      </c>
      <c r="W20" s="449">
        <v>1542.2705499704318</v>
      </c>
      <c r="X20" s="453">
        <v>5821.8000000000011</v>
      </c>
    </row>
    <row r="21" spans="2:24" ht="13.5" customHeight="1" x14ac:dyDescent="0.15">
      <c r="B21" s="512"/>
      <c r="C21" s="511">
        <v>10</v>
      </c>
      <c r="D21" s="513"/>
      <c r="E21" s="449">
        <v>1155</v>
      </c>
      <c r="F21" s="449">
        <v>1501.5</v>
      </c>
      <c r="G21" s="453">
        <v>1311.7748947065702</v>
      </c>
      <c r="H21" s="449">
        <v>18645.699999999997</v>
      </c>
      <c r="I21" s="449">
        <v>1522.5</v>
      </c>
      <c r="J21" s="449">
        <v>1890</v>
      </c>
      <c r="K21" s="449">
        <v>1665.5343990864974</v>
      </c>
      <c r="L21" s="449">
        <v>4341.8</v>
      </c>
      <c r="M21" s="449">
        <v>1575</v>
      </c>
      <c r="N21" s="449">
        <v>2100</v>
      </c>
      <c r="O21" s="449">
        <v>1754.8850487939603</v>
      </c>
      <c r="P21" s="449">
        <v>5290.5</v>
      </c>
      <c r="Q21" s="449">
        <v>1550.325</v>
      </c>
      <c r="R21" s="449">
        <v>2047.5</v>
      </c>
      <c r="S21" s="449">
        <v>1803.5272195560888</v>
      </c>
      <c r="T21" s="449">
        <v>3896.3</v>
      </c>
      <c r="U21" s="449">
        <v>1434.93</v>
      </c>
      <c r="V21" s="449">
        <v>1785</v>
      </c>
      <c r="W21" s="449">
        <v>1596.9220894836599</v>
      </c>
      <c r="X21" s="453">
        <v>6285.8</v>
      </c>
    </row>
    <row r="22" spans="2:24" ht="13.5" customHeight="1" x14ac:dyDescent="0.15">
      <c r="B22" s="512"/>
      <c r="C22" s="511">
        <v>11</v>
      </c>
      <c r="D22" s="513"/>
      <c r="E22" s="449">
        <v>1050</v>
      </c>
      <c r="F22" s="449">
        <v>1512.84</v>
      </c>
      <c r="G22" s="453">
        <v>1241.9552748885587</v>
      </c>
      <c r="H22" s="449">
        <v>15918.7</v>
      </c>
      <c r="I22" s="449">
        <v>1470</v>
      </c>
      <c r="J22" s="449">
        <v>1995</v>
      </c>
      <c r="K22" s="449">
        <v>1647.2069667631499</v>
      </c>
      <c r="L22" s="449">
        <v>5872.8</v>
      </c>
      <c r="M22" s="449">
        <v>1533</v>
      </c>
      <c r="N22" s="449">
        <v>2079</v>
      </c>
      <c r="O22" s="449">
        <v>1759.1828406489499</v>
      </c>
      <c r="P22" s="449">
        <v>4896.5</v>
      </c>
      <c r="Q22" s="449">
        <v>1533</v>
      </c>
      <c r="R22" s="449">
        <v>1995</v>
      </c>
      <c r="S22" s="449">
        <v>1782.800897363993</v>
      </c>
      <c r="T22" s="449">
        <v>5074.8999999999996</v>
      </c>
      <c r="U22" s="449">
        <v>1365</v>
      </c>
      <c r="V22" s="449">
        <v>1942.5</v>
      </c>
      <c r="W22" s="449">
        <v>1540.1841659724275</v>
      </c>
      <c r="X22" s="453">
        <v>5782.6</v>
      </c>
    </row>
    <row r="23" spans="2:24" ht="13.5" customHeight="1" x14ac:dyDescent="0.15">
      <c r="B23" s="516"/>
      <c r="C23" s="517">
        <v>12</v>
      </c>
      <c r="D23" s="518"/>
      <c r="E23" s="451">
        <v>840</v>
      </c>
      <c r="F23" s="451">
        <v>1431.3600000000001</v>
      </c>
      <c r="G23" s="451">
        <v>1187.0665442497307</v>
      </c>
      <c r="H23" s="451">
        <v>19316.400000000001</v>
      </c>
      <c r="I23" s="451">
        <v>1470</v>
      </c>
      <c r="J23" s="451">
        <v>1995</v>
      </c>
      <c r="K23" s="451">
        <v>1709.0013666536508</v>
      </c>
      <c r="L23" s="451">
        <v>5206.0999999999995</v>
      </c>
      <c r="M23" s="527">
        <v>1470</v>
      </c>
      <c r="N23" s="452">
        <v>1995</v>
      </c>
      <c r="O23" s="451">
        <v>1753.8700328451432</v>
      </c>
      <c r="P23" s="451">
        <v>5862.7</v>
      </c>
      <c r="Q23" s="451">
        <v>1575</v>
      </c>
      <c r="R23" s="451">
        <v>1995</v>
      </c>
      <c r="S23" s="451">
        <v>1797.5399680631226</v>
      </c>
      <c r="T23" s="451">
        <v>4873.3999999999996</v>
      </c>
      <c r="U23" s="451">
        <v>1260</v>
      </c>
      <c r="V23" s="451">
        <v>1785</v>
      </c>
      <c r="W23" s="451">
        <v>1549.9940992167101</v>
      </c>
      <c r="X23" s="452">
        <v>5664.5</v>
      </c>
    </row>
    <row r="24" spans="2:24" ht="13.5" customHeight="1" x14ac:dyDescent="0.15">
      <c r="B24" s="520"/>
      <c r="C24" s="521"/>
      <c r="D24" s="522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  <c r="Q24" s="449"/>
      <c r="R24" s="449"/>
      <c r="S24" s="449"/>
      <c r="T24" s="449"/>
      <c r="U24" s="449"/>
      <c r="V24" s="449"/>
      <c r="W24" s="449"/>
      <c r="X24" s="449"/>
    </row>
    <row r="25" spans="2:24" ht="13.5" customHeight="1" x14ac:dyDescent="0.15">
      <c r="B25" s="488"/>
      <c r="C25" s="521"/>
      <c r="D25" s="523"/>
      <c r="E25" s="449"/>
      <c r="F25" s="449"/>
      <c r="G25" s="449"/>
      <c r="H25" s="449"/>
      <c r="I25" s="449"/>
      <c r="J25" s="449"/>
      <c r="K25" s="449"/>
      <c r="L25" s="449"/>
      <c r="M25" s="449"/>
      <c r="N25" s="449"/>
      <c r="O25" s="449"/>
      <c r="P25" s="449"/>
      <c r="Q25" s="449"/>
      <c r="R25" s="449"/>
      <c r="S25" s="449"/>
      <c r="T25" s="449"/>
      <c r="U25" s="449"/>
      <c r="V25" s="449"/>
      <c r="W25" s="449"/>
      <c r="X25" s="449"/>
    </row>
    <row r="26" spans="2:24" ht="13.5" customHeight="1" x14ac:dyDescent="0.15">
      <c r="B26" s="520" t="s">
        <v>46</v>
      </c>
      <c r="C26" s="521"/>
      <c r="D26" s="522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  <c r="Q26" s="449"/>
      <c r="R26" s="449"/>
      <c r="S26" s="449"/>
      <c r="T26" s="449"/>
      <c r="U26" s="449"/>
      <c r="V26" s="449"/>
      <c r="W26" s="449"/>
      <c r="X26" s="449"/>
    </row>
    <row r="27" spans="2:24" ht="13.5" customHeight="1" x14ac:dyDescent="0.15">
      <c r="B27" s="491">
        <v>40882</v>
      </c>
      <c r="C27" s="492"/>
      <c r="D27" s="493">
        <v>40886</v>
      </c>
      <c r="E27" s="449">
        <v>1050</v>
      </c>
      <c r="F27" s="449">
        <v>1396.5</v>
      </c>
      <c r="G27" s="449">
        <v>1280.5404509283819</v>
      </c>
      <c r="H27" s="449">
        <v>3619</v>
      </c>
      <c r="I27" s="449">
        <v>1536.78</v>
      </c>
      <c r="J27" s="449">
        <v>1942.5</v>
      </c>
      <c r="K27" s="449">
        <v>1755.6427232979393</v>
      </c>
      <c r="L27" s="449">
        <v>1433.7</v>
      </c>
      <c r="M27" s="449">
        <v>1522.5</v>
      </c>
      <c r="N27" s="449">
        <v>1995</v>
      </c>
      <c r="O27" s="449">
        <v>1789.4048041717519</v>
      </c>
      <c r="P27" s="449">
        <v>1520</v>
      </c>
      <c r="Q27" s="449">
        <v>1575</v>
      </c>
      <c r="R27" s="449">
        <v>1995</v>
      </c>
      <c r="S27" s="449">
        <v>1811.5246580273574</v>
      </c>
      <c r="T27" s="449">
        <v>1337.4</v>
      </c>
      <c r="U27" s="449">
        <v>1365</v>
      </c>
      <c r="V27" s="449">
        <v>1680</v>
      </c>
      <c r="W27" s="449">
        <v>1545.5360432273117</v>
      </c>
      <c r="X27" s="449">
        <v>1695</v>
      </c>
    </row>
    <row r="28" spans="2:24" ht="13.5" customHeight="1" x14ac:dyDescent="0.15">
      <c r="B28" s="494" t="s">
        <v>47</v>
      </c>
      <c r="C28" s="495"/>
      <c r="D28" s="493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  <c r="Q28" s="449"/>
      <c r="R28" s="449"/>
      <c r="S28" s="449"/>
      <c r="T28" s="449"/>
      <c r="U28" s="449"/>
      <c r="V28" s="449"/>
      <c r="W28" s="449"/>
      <c r="X28" s="449"/>
    </row>
    <row r="29" spans="2:24" ht="13.5" customHeight="1" x14ac:dyDescent="0.15">
      <c r="B29" s="491">
        <v>40889</v>
      </c>
      <c r="C29" s="492"/>
      <c r="D29" s="493">
        <v>40893</v>
      </c>
      <c r="E29" s="496">
        <v>1050</v>
      </c>
      <c r="F29" s="496">
        <v>1392.615</v>
      </c>
      <c r="G29" s="496">
        <v>1191.0129493348429</v>
      </c>
      <c r="H29" s="496">
        <v>4018.3</v>
      </c>
      <c r="I29" s="496">
        <v>1522.5</v>
      </c>
      <c r="J29" s="496">
        <v>1858.5</v>
      </c>
      <c r="K29" s="496">
        <v>1708.0490148734789</v>
      </c>
      <c r="L29" s="496">
        <v>1166.5</v>
      </c>
      <c r="M29" s="496">
        <v>1575</v>
      </c>
      <c r="N29" s="496">
        <v>1865.43</v>
      </c>
      <c r="O29" s="496">
        <v>1757.5013513513516</v>
      </c>
      <c r="P29" s="496">
        <v>889.1</v>
      </c>
      <c r="Q29" s="496">
        <v>1575</v>
      </c>
      <c r="R29" s="496">
        <v>1976.1000000000001</v>
      </c>
      <c r="S29" s="496">
        <v>1770.745649948823</v>
      </c>
      <c r="T29" s="496">
        <v>798.1</v>
      </c>
      <c r="U29" s="496">
        <v>1409.94</v>
      </c>
      <c r="V29" s="496">
        <v>1628.865</v>
      </c>
      <c r="W29" s="496">
        <v>1546.9963400059758</v>
      </c>
      <c r="X29" s="496">
        <v>1040.8</v>
      </c>
    </row>
    <row r="30" spans="2:24" ht="13.5" customHeight="1" x14ac:dyDescent="0.15">
      <c r="B30" s="494" t="s">
        <v>48</v>
      </c>
      <c r="C30" s="495"/>
      <c r="D30" s="493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9"/>
      <c r="Q30" s="449"/>
      <c r="R30" s="449"/>
      <c r="S30" s="449"/>
      <c r="T30" s="449"/>
      <c r="U30" s="449"/>
      <c r="V30" s="449"/>
      <c r="W30" s="449"/>
      <c r="X30" s="449"/>
    </row>
    <row r="31" spans="2:24" ht="13.5" customHeight="1" x14ac:dyDescent="0.15">
      <c r="B31" s="491">
        <v>40896</v>
      </c>
      <c r="C31" s="492"/>
      <c r="D31" s="493">
        <v>40899</v>
      </c>
      <c r="E31" s="449">
        <v>1050</v>
      </c>
      <c r="F31" s="449">
        <v>1431.3600000000001</v>
      </c>
      <c r="G31" s="449">
        <v>1258.1738292011021</v>
      </c>
      <c r="H31" s="449">
        <v>4277.6000000000004</v>
      </c>
      <c r="I31" s="449">
        <v>1522.5</v>
      </c>
      <c r="J31" s="449">
        <v>1995</v>
      </c>
      <c r="K31" s="449">
        <v>1653.788043478261</v>
      </c>
      <c r="L31" s="449">
        <v>989.7</v>
      </c>
      <c r="M31" s="449">
        <v>1575</v>
      </c>
      <c r="N31" s="449">
        <v>1995</v>
      </c>
      <c r="O31" s="449">
        <v>1705.4922047550995</v>
      </c>
      <c r="P31" s="449">
        <v>1045.5999999999999</v>
      </c>
      <c r="Q31" s="449">
        <v>1575</v>
      </c>
      <c r="R31" s="449">
        <v>1995</v>
      </c>
      <c r="S31" s="449">
        <v>1807.0590322580647</v>
      </c>
      <c r="T31" s="449">
        <v>1008.6</v>
      </c>
      <c r="U31" s="449">
        <v>1450.89</v>
      </c>
      <c r="V31" s="449">
        <v>1710.45</v>
      </c>
      <c r="W31" s="449">
        <v>1558.7635593220339</v>
      </c>
      <c r="X31" s="449">
        <v>1172.5999999999999</v>
      </c>
    </row>
    <row r="32" spans="2:24" ht="13.5" customHeight="1" x14ac:dyDescent="0.15">
      <c r="B32" s="494" t="s">
        <v>49</v>
      </c>
      <c r="C32" s="495"/>
      <c r="D32" s="493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  <c r="Q32" s="449"/>
      <c r="R32" s="449"/>
      <c r="S32" s="449"/>
      <c r="T32" s="449"/>
      <c r="U32" s="449"/>
      <c r="V32" s="449"/>
      <c r="W32" s="449"/>
      <c r="X32" s="449"/>
    </row>
    <row r="33" spans="2:24" ht="13.5" customHeight="1" x14ac:dyDescent="0.15">
      <c r="B33" s="491">
        <v>40903</v>
      </c>
      <c r="C33" s="492"/>
      <c r="D33" s="493">
        <v>40906</v>
      </c>
      <c r="E33" s="449">
        <v>840</v>
      </c>
      <c r="F33" s="449">
        <v>1312.5</v>
      </c>
      <c r="G33" s="449">
        <v>1075.1371693482406</v>
      </c>
      <c r="H33" s="449">
        <v>7401.5</v>
      </c>
      <c r="I33" s="449">
        <v>1470</v>
      </c>
      <c r="J33" s="449">
        <v>1942.5</v>
      </c>
      <c r="K33" s="449">
        <v>1689.8181640370321</v>
      </c>
      <c r="L33" s="449">
        <v>1616.2</v>
      </c>
      <c r="M33" s="449">
        <v>1470</v>
      </c>
      <c r="N33" s="449">
        <v>1942.5</v>
      </c>
      <c r="O33" s="449">
        <v>1756.0516913596437</v>
      </c>
      <c r="P33" s="449">
        <v>2408</v>
      </c>
      <c r="Q33" s="449">
        <v>1575</v>
      </c>
      <c r="R33" s="449">
        <v>1995</v>
      </c>
      <c r="S33" s="449">
        <v>1797.2540100824933</v>
      </c>
      <c r="T33" s="449">
        <v>1729.3</v>
      </c>
      <c r="U33" s="449">
        <v>1260</v>
      </c>
      <c r="V33" s="449">
        <v>1785</v>
      </c>
      <c r="W33" s="449">
        <v>1551.1369200279787</v>
      </c>
      <c r="X33" s="449">
        <v>1756.1</v>
      </c>
    </row>
    <row r="34" spans="2:24" ht="13.5" customHeight="1" x14ac:dyDescent="0.15">
      <c r="B34" s="494" t="s">
        <v>50</v>
      </c>
      <c r="C34" s="495"/>
      <c r="D34" s="493"/>
      <c r="E34" s="449"/>
      <c r="F34" s="449"/>
      <c r="G34" s="449"/>
      <c r="H34" s="449"/>
      <c r="I34" s="449"/>
      <c r="J34" s="449"/>
      <c r="K34" s="449"/>
      <c r="L34" s="449"/>
      <c r="M34" s="449"/>
      <c r="N34" s="449"/>
      <c r="O34" s="449"/>
      <c r="P34" s="449"/>
      <c r="Q34" s="449"/>
      <c r="R34" s="449"/>
      <c r="S34" s="449"/>
      <c r="T34" s="449"/>
      <c r="U34" s="449"/>
      <c r="V34" s="449"/>
      <c r="W34" s="449"/>
      <c r="X34" s="449"/>
    </row>
    <row r="35" spans="2:24" ht="13.5" customHeight="1" x14ac:dyDescent="0.15">
      <c r="B35" s="497"/>
      <c r="C35" s="498"/>
      <c r="D35" s="499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  <c r="Q35" s="451"/>
      <c r="R35" s="451"/>
      <c r="S35" s="451"/>
      <c r="T35" s="451"/>
      <c r="U35" s="451"/>
      <c r="V35" s="451"/>
      <c r="W35" s="451"/>
      <c r="X35" s="451"/>
    </row>
    <row r="36" spans="2:24" ht="3.75" customHeight="1" x14ac:dyDescent="0.15">
      <c r="B36" s="34"/>
      <c r="C36" s="42"/>
      <c r="D36" s="42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</row>
    <row r="37" spans="2:24" ht="13.5" customHeight="1" x14ac:dyDescent="0.15">
      <c r="B37" s="19"/>
      <c r="C37" s="51"/>
      <c r="D37" s="51"/>
    </row>
    <row r="38" spans="2:24" ht="13.5" customHeight="1" x14ac:dyDescent="0.15">
      <c r="B38" s="20"/>
      <c r="C38" s="51"/>
      <c r="D38" s="51"/>
    </row>
    <row r="39" spans="2:24" ht="13.5" customHeight="1" x14ac:dyDescent="0.15">
      <c r="B39" s="20"/>
      <c r="C39" s="51"/>
      <c r="D39" s="51"/>
    </row>
    <row r="40" spans="2:24" ht="13.5" customHeight="1" x14ac:dyDescent="0.15">
      <c r="B40" s="20"/>
      <c r="C40" s="51"/>
      <c r="D40" s="51"/>
    </row>
    <row r="41" spans="2:24" ht="13.5" customHeight="1" x14ac:dyDescent="0.15">
      <c r="B41" s="19"/>
      <c r="C41" s="51"/>
    </row>
    <row r="42" spans="2:24" ht="13.5" customHeight="1" x14ac:dyDescent="0.15">
      <c r="B42" s="19"/>
      <c r="C42" s="51"/>
    </row>
    <row r="43" spans="2:24" ht="13.5" customHeight="1" x14ac:dyDescent="0.15">
      <c r="B43" s="19"/>
      <c r="C43" s="51"/>
    </row>
  </sheetData>
  <phoneticPr fontId="7"/>
  <conditionalFormatting sqref="B35">
    <cfRule type="cellIs" dxfId="3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1" orientation="landscape" useFirstPageNumber="1" r:id="rId1"/>
  <headerFooter alignWithMargins="0">
    <oddFooter>&amp;C-37-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3"/>
  <sheetViews>
    <sheetView showZeros="0" zoomScale="75" zoomScaleNormal="75" workbookViewId="0"/>
  </sheetViews>
  <sheetFormatPr defaultColWidth="7.5" defaultRowHeight="12" x14ac:dyDescent="0.15"/>
  <cols>
    <col min="1" max="1" width="1.625" style="27" customWidth="1"/>
    <col min="2" max="2" width="8.125" style="27" customWidth="1"/>
    <col min="3" max="3" width="2.875" style="27" customWidth="1"/>
    <col min="4" max="4" width="7.375" style="27" customWidth="1"/>
    <col min="5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6384" width="7.5" style="27"/>
  </cols>
  <sheetData>
    <row r="1" spans="1:28" ht="15" customHeight="1" x14ac:dyDescent="0.15">
      <c r="A1" s="14"/>
      <c r="B1" s="509"/>
      <c r="C1" s="509"/>
      <c r="D1" s="509"/>
    </row>
    <row r="2" spans="1:28" ht="12.75" customHeight="1" x14ac:dyDescent="0.15">
      <c r="B2" s="14" t="str">
        <f>近交雑32!B2</f>
        <v>(4)交雑牛チルド「3」の品目別価格　（つづき）</v>
      </c>
      <c r="C2" s="510"/>
      <c r="D2" s="510"/>
      <c r="R2" s="31"/>
    </row>
    <row r="3" spans="1:28" ht="12.75" customHeight="1" x14ac:dyDescent="0.15">
      <c r="B3" s="510"/>
      <c r="C3" s="510"/>
      <c r="D3" s="510"/>
      <c r="P3" s="19" t="s">
        <v>10</v>
      </c>
      <c r="R3" s="31"/>
    </row>
    <row r="4" spans="1:28" ht="3.75" customHeight="1" x14ac:dyDescent="0.15"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R4" s="31"/>
    </row>
    <row r="5" spans="1:28" ht="13.5" customHeight="1" x14ac:dyDescent="0.15">
      <c r="B5" s="12"/>
      <c r="C5" s="440" t="s">
        <v>271</v>
      </c>
      <c r="D5" s="439"/>
      <c r="E5" s="469" t="s">
        <v>301</v>
      </c>
      <c r="F5" s="470"/>
      <c r="G5" s="470"/>
      <c r="H5" s="471"/>
      <c r="I5" s="469" t="s">
        <v>302</v>
      </c>
      <c r="J5" s="470"/>
      <c r="K5" s="470"/>
      <c r="L5" s="471"/>
      <c r="M5" s="469" t="s">
        <v>303</v>
      </c>
      <c r="N5" s="470"/>
      <c r="O5" s="470"/>
      <c r="P5" s="471"/>
      <c r="R5" s="31"/>
    </row>
    <row r="6" spans="1:28" ht="13.5" customHeight="1" x14ac:dyDescent="0.15">
      <c r="B6" s="443" t="s">
        <v>286</v>
      </c>
      <c r="C6" s="472"/>
      <c r="D6" s="445"/>
      <c r="E6" s="474" t="s">
        <v>287</v>
      </c>
      <c r="F6" s="474" t="s">
        <v>206</v>
      </c>
      <c r="G6" s="474" t="s">
        <v>288</v>
      </c>
      <c r="H6" s="474" t="s">
        <v>8</v>
      </c>
      <c r="I6" s="474" t="s">
        <v>287</v>
      </c>
      <c r="J6" s="474" t="s">
        <v>206</v>
      </c>
      <c r="K6" s="474" t="s">
        <v>288</v>
      </c>
      <c r="L6" s="474" t="s">
        <v>8</v>
      </c>
      <c r="M6" s="474" t="s">
        <v>287</v>
      </c>
      <c r="N6" s="474" t="s">
        <v>206</v>
      </c>
      <c r="O6" s="474" t="s">
        <v>288</v>
      </c>
      <c r="P6" s="474" t="s">
        <v>8</v>
      </c>
      <c r="R6" s="31"/>
    </row>
    <row r="7" spans="1:28" ht="13.5" customHeight="1" x14ac:dyDescent="0.15">
      <c r="B7" s="7"/>
      <c r="C7" s="9"/>
      <c r="D7" s="13"/>
      <c r="E7" s="475"/>
      <c r="F7" s="475"/>
      <c r="G7" s="475" t="s">
        <v>289</v>
      </c>
      <c r="H7" s="475"/>
      <c r="I7" s="475"/>
      <c r="J7" s="475"/>
      <c r="K7" s="475" t="s">
        <v>289</v>
      </c>
      <c r="L7" s="475"/>
      <c r="M7" s="475"/>
      <c r="N7" s="475"/>
      <c r="O7" s="475" t="s">
        <v>289</v>
      </c>
      <c r="P7" s="475"/>
      <c r="R7" s="450"/>
    </row>
    <row r="8" spans="1:28" ht="13.5" customHeight="1" x14ac:dyDescent="0.15">
      <c r="B8" s="46" t="s">
        <v>42</v>
      </c>
      <c r="C8" s="435">
        <v>20</v>
      </c>
      <c r="D8" s="14" t="s">
        <v>66</v>
      </c>
      <c r="E8" s="449">
        <v>945</v>
      </c>
      <c r="F8" s="449">
        <v>1260</v>
      </c>
      <c r="G8" s="449">
        <v>1059</v>
      </c>
      <c r="H8" s="449">
        <v>172126</v>
      </c>
      <c r="I8" s="449">
        <v>1365</v>
      </c>
      <c r="J8" s="449">
        <v>1943</v>
      </c>
      <c r="K8" s="449">
        <v>1651</v>
      </c>
      <c r="L8" s="449">
        <v>198425</v>
      </c>
      <c r="M8" s="449">
        <v>1838</v>
      </c>
      <c r="N8" s="449">
        <v>2604</v>
      </c>
      <c r="O8" s="449">
        <v>2238</v>
      </c>
      <c r="P8" s="449">
        <v>799697</v>
      </c>
      <c r="Q8" s="23"/>
      <c r="R8" s="450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8" ht="13.5" customHeight="1" x14ac:dyDescent="0.15">
      <c r="B9" s="46"/>
      <c r="C9" s="435">
        <v>21</v>
      </c>
      <c r="D9" s="6"/>
      <c r="E9" s="449">
        <v>840</v>
      </c>
      <c r="F9" s="449">
        <v>1260</v>
      </c>
      <c r="G9" s="449">
        <v>1033</v>
      </c>
      <c r="H9" s="449">
        <v>224344</v>
      </c>
      <c r="I9" s="449">
        <v>1260</v>
      </c>
      <c r="J9" s="449">
        <v>1890</v>
      </c>
      <c r="K9" s="449">
        <v>1560</v>
      </c>
      <c r="L9" s="449">
        <v>343303</v>
      </c>
      <c r="M9" s="449">
        <v>1680</v>
      </c>
      <c r="N9" s="449">
        <v>2485</v>
      </c>
      <c r="O9" s="449">
        <v>2135</v>
      </c>
      <c r="P9" s="449">
        <v>792497</v>
      </c>
      <c r="Q9" s="23"/>
      <c r="R9" s="450"/>
      <c r="S9" s="31"/>
      <c r="T9" s="31"/>
      <c r="U9" s="31"/>
      <c r="V9" s="31"/>
      <c r="W9" s="31"/>
      <c r="X9" s="31"/>
      <c r="Y9" s="31"/>
      <c r="Z9" s="31"/>
      <c r="AA9" s="31"/>
      <c r="AB9" s="31"/>
    </row>
    <row r="10" spans="1:28" ht="13.5" customHeight="1" x14ac:dyDescent="0.15">
      <c r="B10" s="48"/>
      <c r="C10" s="476">
        <v>22</v>
      </c>
      <c r="D10" s="13"/>
      <c r="E10" s="451">
        <v>840</v>
      </c>
      <c r="F10" s="451">
        <v>1365</v>
      </c>
      <c r="G10" s="451">
        <v>1032</v>
      </c>
      <c r="H10" s="451">
        <v>251504</v>
      </c>
      <c r="I10" s="451">
        <v>1260</v>
      </c>
      <c r="J10" s="451">
        <v>1838</v>
      </c>
      <c r="K10" s="451">
        <v>1573</v>
      </c>
      <c r="L10" s="451">
        <v>404889</v>
      </c>
      <c r="M10" s="451">
        <v>1680</v>
      </c>
      <c r="N10" s="451">
        <v>2520</v>
      </c>
      <c r="O10" s="451">
        <v>2103</v>
      </c>
      <c r="P10" s="452">
        <v>968302</v>
      </c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ht="13.5" customHeight="1" x14ac:dyDescent="0.15">
      <c r="B11" s="512"/>
      <c r="C11" s="511">
        <v>12</v>
      </c>
      <c r="D11" s="513"/>
      <c r="E11" s="449">
        <v>997.5</v>
      </c>
      <c r="F11" s="449">
        <v>1160.8799999999999</v>
      </c>
      <c r="G11" s="449">
        <v>1066.0937290033594</v>
      </c>
      <c r="H11" s="449">
        <v>17593</v>
      </c>
      <c r="I11" s="449">
        <v>1554</v>
      </c>
      <c r="J11" s="449">
        <v>1837.5</v>
      </c>
      <c r="K11" s="449">
        <v>1695.3802852124211</v>
      </c>
      <c r="L11" s="449">
        <v>31945</v>
      </c>
      <c r="M11" s="449">
        <v>1995</v>
      </c>
      <c r="N11" s="449">
        <v>2520</v>
      </c>
      <c r="O11" s="449">
        <v>2236.0423594270219</v>
      </c>
      <c r="P11" s="453">
        <v>98215</v>
      </c>
    </row>
    <row r="12" spans="1:28" ht="13.5" customHeight="1" x14ac:dyDescent="0.15">
      <c r="B12" s="512" t="s">
        <v>304</v>
      </c>
      <c r="C12" s="511">
        <v>1</v>
      </c>
      <c r="D12" s="513" t="s">
        <v>305</v>
      </c>
      <c r="E12" s="449">
        <v>981.75</v>
      </c>
      <c r="F12" s="449">
        <v>1155</v>
      </c>
      <c r="G12" s="449">
        <v>1054.9169968591445</v>
      </c>
      <c r="H12" s="449">
        <v>24071.800000000003</v>
      </c>
      <c r="I12" s="449">
        <v>1470</v>
      </c>
      <c r="J12" s="449">
        <v>1837.5</v>
      </c>
      <c r="K12" s="449">
        <v>1665.26776908689</v>
      </c>
      <c r="L12" s="449">
        <v>48840.7</v>
      </c>
      <c r="M12" s="449">
        <v>1995</v>
      </c>
      <c r="N12" s="449">
        <v>2362.5</v>
      </c>
      <c r="O12" s="449">
        <v>2182.5415941595729</v>
      </c>
      <c r="P12" s="453">
        <v>126309.59999999999</v>
      </c>
    </row>
    <row r="13" spans="1:28" ht="13.5" customHeight="1" x14ac:dyDescent="0.15">
      <c r="B13" s="512"/>
      <c r="C13" s="511">
        <v>2</v>
      </c>
      <c r="D13" s="513"/>
      <c r="E13" s="449">
        <v>997.5</v>
      </c>
      <c r="F13" s="449">
        <v>1155</v>
      </c>
      <c r="G13" s="449">
        <v>1058.7031468271352</v>
      </c>
      <c r="H13" s="449">
        <v>17754.699999999997</v>
      </c>
      <c r="I13" s="449">
        <v>1470</v>
      </c>
      <c r="J13" s="449">
        <v>1785</v>
      </c>
      <c r="K13" s="449">
        <v>1624.5057025396191</v>
      </c>
      <c r="L13" s="449">
        <v>30437.4</v>
      </c>
      <c r="M13" s="449">
        <v>1953</v>
      </c>
      <c r="N13" s="449">
        <v>2359.98</v>
      </c>
      <c r="O13" s="449">
        <v>2150.4703303093288</v>
      </c>
      <c r="P13" s="453">
        <v>103295.1</v>
      </c>
    </row>
    <row r="14" spans="1:28" ht="13.5" customHeight="1" x14ac:dyDescent="0.15">
      <c r="B14" s="512"/>
      <c r="C14" s="511">
        <v>3</v>
      </c>
      <c r="D14" s="513"/>
      <c r="E14" s="449">
        <v>997.5</v>
      </c>
      <c r="F14" s="449">
        <v>1155</v>
      </c>
      <c r="G14" s="449">
        <v>1074.0488435528785</v>
      </c>
      <c r="H14" s="449">
        <v>16507.600000000002</v>
      </c>
      <c r="I14" s="449">
        <v>1470</v>
      </c>
      <c r="J14" s="449">
        <v>1816.5</v>
      </c>
      <c r="K14" s="449">
        <v>1652.7733781887528</v>
      </c>
      <c r="L14" s="449">
        <v>31494.1</v>
      </c>
      <c r="M14" s="449">
        <v>1995</v>
      </c>
      <c r="N14" s="449">
        <v>2341.5</v>
      </c>
      <c r="O14" s="449">
        <v>2130.6745970536208</v>
      </c>
      <c r="P14" s="453">
        <v>91692</v>
      </c>
    </row>
    <row r="15" spans="1:28" ht="13.5" customHeight="1" x14ac:dyDescent="0.15">
      <c r="B15" s="512"/>
      <c r="C15" s="511">
        <v>4</v>
      </c>
      <c r="D15" s="513"/>
      <c r="E15" s="449">
        <v>945</v>
      </c>
      <c r="F15" s="449">
        <v>1207.5</v>
      </c>
      <c r="G15" s="449">
        <v>1103.5470325619497</v>
      </c>
      <c r="H15" s="449">
        <v>16264.5</v>
      </c>
      <c r="I15" s="449">
        <v>1575</v>
      </c>
      <c r="J15" s="449">
        <v>1816.5</v>
      </c>
      <c r="K15" s="449">
        <v>1687.0533605361738</v>
      </c>
      <c r="L15" s="449">
        <v>28759.199999999997</v>
      </c>
      <c r="M15" s="449">
        <v>1942.5</v>
      </c>
      <c r="N15" s="449">
        <v>2341.5</v>
      </c>
      <c r="O15" s="449">
        <v>2136.0066580133421</v>
      </c>
      <c r="P15" s="453">
        <v>84743.4</v>
      </c>
    </row>
    <row r="16" spans="1:28" ht="13.5" customHeight="1" x14ac:dyDescent="0.15">
      <c r="B16" s="512"/>
      <c r="C16" s="511">
        <v>5</v>
      </c>
      <c r="D16" s="513"/>
      <c r="E16" s="449">
        <v>945</v>
      </c>
      <c r="F16" s="449">
        <v>1207.5</v>
      </c>
      <c r="G16" s="449">
        <v>1086.4119729532119</v>
      </c>
      <c r="H16" s="449">
        <v>19090.2</v>
      </c>
      <c r="I16" s="449">
        <v>1575</v>
      </c>
      <c r="J16" s="449">
        <v>1816.5</v>
      </c>
      <c r="K16" s="449">
        <v>1694.2672872281235</v>
      </c>
      <c r="L16" s="449">
        <v>35126.300000000003</v>
      </c>
      <c r="M16" s="449">
        <v>1995</v>
      </c>
      <c r="N16" s="449">
        <v>2320.5</v>
      </c>
      <c r="O16" s="449">
        <v>2133.8920480831935</v>
      </c>
      <c r="P16" s="453">
        <v>108899.3</v>
      </c>
    </row>
    <row r="17" spans="2:16" ht="13.5" customHeight="1" x14ac:dyDescent="0.15">
      <c r="B17" s="512"/>
      <c r="C17" s="511">
        <v>6</v>
      </c>
      <c r="D17" s="513"/>
      <c r="E17" s="449">
        <v>945</v>
      </c>
      <c r="F17" s="449">
        <v>1155</v>
      </c>
      <c r="G17" s="449">
        <v>1069.8980735172922</v>
      </c>
      <c r="H17" s="449">
        <v>19205.900000000001</v>
      </c>
      <c r="I17" s="449">
        <v>1470</v>
      </c>
      <c r="J17" s="449">
        <v>1816.5</v>
      </c>
      <c r="K17" s="449">
        <v>1691.4150905805238</v>
      </c>
      <c r="L17" s="449">
        <v>26192.300000000003</v>
      </c>
      <c r="M17" s="449">
        <v>1942.5</v>
      </c>
      <c r="N17" s="449">
        <v>2205</v>
      </c>
      <c r="O17" s="449">
        <v>2087.0422255891344</v>
      </c>
      <c r="P17" s="453">
        <v>87171.9</v>
      </c>
    </row>
    <row r="18" spans="2:16" ht="13.5" customHeight="1" x14ac:dyDescent="0.15">
      <c r="B18" s="512"/>
      <c r="C18" s="511">
        <v>7</v>
      </c>
      <c r="D18" s="513"/>
      <c r="E18" s="449">
        <v>945</v>
      </c>
      <c r="F18" s="449">
        <v>1155</v>
      </c>
      <c r="G18" s="449">
        <v>1069.6044789094831</v>
      </c>
      <c r="H18" s="449">
        <v>16890.5</v>
      </c>
      <c r="I18" s="449">
        <v>1454.25</v>
      </c>
      <c r="J18" s="449">
        <v>1837.5</v>
      </c>
      <c r="K18" s="449">
        <v>1675.1234648427362</v>
      </c>
      <c r="L18" s="449">
        <v>21759</v>
      </c>
      <c r="M18" s="449">
        <v>1942.5</v>
      </c>
      <c r="N18" s="449">
        <v>2257.5</v>
      </c>
      <c r="O18" s="449">
        <v>2082.0533381130217</v>
      </c>
      <c r="P18" s="453">
        <v>78118.2</v>
      </c>
    </row>
    <row r="19" spans="2:16" ht="13.5" customHeight="1" x14ac:dyDescent="0.15">
      <c r="B19" s="512"/>
      <c r="C19" s="511">
        <v>8</v>
      </c>
      <c r="D19" s="513"/>
      <c r="E19" s="449">
        <v>945</v>
      </c>
      <c r="F19" s="449">
        <v>1134</v>
      </c>
      <c r="G19" s="449">
        <v>1052.9037303152263</v>
      </c>
      <c r="H19" s="449">
        <v>10954.300000000001</v>
      </c>
      <c r="I19" s="449">
        <v>1410.4649999999999</v>
      </c>
      <c r="J19" s="449">
        <v>1819.65</v>
      </c>
      <c r="K19" s="449">
        <v>1670.4129034004766</v>
      </c>
      <c r="L19" s="449">
        <v>24388.799999999996</v>
      </c>
      <c r="M19" s="449">
        <v>1900.5</v>
      </c>
      <c r="N19" s="449">
        <v>2264.6400000000003</v>
      </c>
      <c r="O19" s="449">
        <v>2066.3186261558785</v>
      </c>
      <c r="P19" s="453">
        <v>74581.8</v>
      </c>
    </row>
    <row r="20" spans="2:16" ht="13.5" customHeight="1" x14ac:dyDescent="0.15">
      <c r="B20" s="512"/>
      <c r="C20" s="511">
        <v>9</v>
      </c>
      <c r="D20" s="513"/>
      <c r="E20" s="449">
        <v>945</v>
      </c>
      <c r="F20" s="449">
        <v>1287.3</v>
      </c>
      <c r="G20" s="449">
        <v>1079.6399002870521</v>
      </c>
      <c r="H20" s="449">
        <v>8267.1</v>
      </c>
      <c r="I20" s="449">
        <v>1519.4549999999999</v>
      </c>
      <c r="J20" s="449">
        <v>1890</v>
      </c>
      <c r="K20" s="449">
        <v>1661.7355849371118</v>
      </c>
      <c r="L20" s="449">
        <v>22999.300000000003</v>
      </c>
      <c r="M20" s="449">
        <v>1921.92</v>
      </c>
      <c r="N20" s="449">
        <v>2362.5</v>
      </c>
      <c r="O20" s="449">
        <v>2171.872722824352</v>
      </c>
      <c r="P20" s="453">
        <v>68229</v>
      </c>
    </row>
    <row r="21" spans="2:16" ht="13.5" customHeight="1" x14ac:dyDescent="0.15">
      <c r="B21" s="512"/>
      <c r="C21" s="511">
        <v>10</v>
      </c>
      <c r="D21" s="513"/>
      <c r="E21" s="449">
        <v>1029</v>
      </c>
      <c r="F21" s="449">
        <v>1287.3</v>
      </c>
      <c r="G21" s="449">
        <v>1102.2378037339338</v>
      </c>
      <c r="H21" s="449">
        <v>10387.9</v>
      </c>
      <c r="I21" s="449">
        <v>1522.5</v>
      </c>
      <c r="J21" s="449">
        <v>1942.5</v>
      </c>
      <c r="K21" s="449">
        <v>1716.0409956076135</v>
      </c>
      <c r="L21" s="449">
        <v>24019.899999999998</v>
      </c>
      <c r="M21" s="449">
        <v>1995</v>
      </c>
      <c r="N21" s="449">
        <v>2467.5</v>
      </c>
      <c r="O21" s="449">
        <v>2221.9548619558564</v>
      </c>
      <c r="P21" s="453">
        <v>65815</v>
      </c>
    </row>
    <row r="22" spans="2:16" ht="13.5" customHeight="1" x14ac:dyDescent="0.15">
      <c r="B22" s="512"/>
      <c r="C22" s="511">
        <v>11</v>
      </c>
      <c r="D22" s="513"/>
      <c r="E22" s="449">
        <v>1050</v>
      </c>
      <c r="F22" s="449">
        <v>1312.5</v>
      </c>
      <c r="G22" s="449">
        <v>1112.575969760813</v>
      </c>
      <c r="H22" s="449">
        <v>9207.2999999999993</v>
      </c>
      <c r="I22" s="449">
        <v>1417.5</v>
      </c>
      <c r="J22" s="449">
        <v>1942.5</v>
      </c>
      <c r="K22" s="449">
        <v>1692.1046247999523</v>
      </c>
      <c r="L22" s="449">
        <v>19715.900000000001</v>
      </c>
      <c r="M22" s="449">
        <v>1942.5</v>
      </c>
      <c r="N22" s="449">
        <v>2467.5</v>
      </c>
      <c r="O22" s="449">
        <v>2192.5453193216917</v>
      </c>
      <c r="P22" s="453">
        <v>72995</v>
      </c>
    </row>
    <row r="23" spans="2:16" ht="13.5" customHeight="1" x14ac:dyDescent="0.15">
      <c r="B23" s="516"/>
      <c r="C23" s="517">
        <v>12</v>
      </c>
      <c r="D23" s="518"/>
      <c r="E23" s="451">
        <v>1050</v>
      </c>
      <c r="F23" s="451">
        <v>1260</v>
      </c>
      <c r="G23" s="451">
        <v>1110.1184103445157</v>
      </c>
      <c r="H23" s="451">
        <v>10339.4</v>
      </c>
      <c r="I23" s="451">
        <v>1417.5</v>
      </c>
      <c r="J23" s="451">
        <v>1942.5</v>
      </c>
      <c r="K23" s="451">
        <v>1637.97581146278</v>
      </c>
      <c r="L23" s="451">
        <v>32177.600000000002</v>
      </c>
      <c r="M23" s="451">
        <v>1890</v>
      </c>
      <c r="N23" s="451">
        <v>2520</v>
      </c>
      <c r="O23" s="451">
        <v>2175.9079528820562</v>
      </c>
      <c r="P23" s="452">
        <v>69384.100000000006</v>
      </c>
    </row>
    <row r="24" spans="2:16" ht="13.5" customHeight="1" x14ac:dyDescent="0.15">
      <c r="B24" s="520"/>
      <c r="C24" s="521"/>
      <c r="D24" s="522"/>
      <c r="E24" s="449"/>
      <c r="F24" s="449"/>
      <c r="G24" s="449"/>
      <c r="H24" s="449"/>
      <c r="I24" s="449"/>
      <c r="J24" s="449"/>
      <c r="K24" s="449"/>
      <c r="L24" s="449"/>
      <c r="M24" s="449"/>
      <c r="N24" s="449"/>
      <c r="O24" s="449"/>
      <c r="P24" s="449"/>
    </row>
    <row r="25" spans="2:16" ht="13.5" customHeight="1" x14ac:dyDescent="0.15">
      <c r="B25" s="488"/>
      <c r="C25" s="521"/>
      <c r="D25" s="523"/>
      <c r="E25" s="449"/>
      <c r="F25" s="449"/>
      <c r="G25" s="449"/>
      <c r="H25" s="449"/>
      <c r="I25" s="449"/>
      <c r="J25" s="449"/>
      <c r="K25" s="449"/>
      <c r="L25" s="449"/>
      <c r="M25" s="449"/>
      <c r="N25" s="449"/>
      <c r="O25" s="449"/>
      <c r="P25" s="449"/>
    </row>
    <row r="26" spans="2:16" ht="13.5" customHeight="1" x14ac:dyDescent="0.15">
      <c r="B26" s="520" t="s">
        <v>46</v>
      </c>
      <c r="C26" s="521"/>
      <c r="D26" s="522"/>
      <c r="E26" s="449"/>
      <c r="F26" s="449"/>
      <c r="G26" s="449"/>
      <c r="H26" s="449"/>
      <c r="I26" s="449"/>
      <c r="J26" s="449"/>
      <c r="K26" s="449"/>
      <c r="L26" s="449"/>
      <c r="M26" s="449"/>
      <c r="N26" s="449"/>
      <c r="O26" s="449"/>
      <c r="P26" s="449"/>
    </row>
    <row r="27" spans="2:16" ht="13.5" customHeight="1" x14ac:dyDescent="0.15">
      <c r="B27" s="491">
        <v>40882</v>
      </c>
      <c r="C27" s="492"/>
      <c r="D27" s="493">
        <v>40886</v>
      </c>
      <c r="E27" s="449">
        <v>1050</v>
      </c>
      <c r="F27" s="449">
        <v>1207.5</v>
      </c>
      <c r="G27" s="449">
        <v>1103.316043549713</v>
      </c>
      <c r="H27" s="449">
        <v>3069.6</v>
      </c>
      <c r="I27" s="449">
        <v>1417.5</v>
      </c>
      <c r="J27" s="449">
        <v>1890</v>
      </c>
      <c r="K27" s="449">
        <v>1611.8176541954949</v>
      </c>
      <c r="L27" s="449">
        <v>5770.7</v>
      </c>
      <c r="M27" s="449">
        <v>1995</v>
      </c>
      <c r="N27" s="449">
        <v>2467.5</v>
      </c>
      <c r="O27" s="449">
        <v>2155.824549779737</v>
      </c>
      <c r="P27" s="449">
        <v>19585.7</v>
      </c>
    </row>
    <row r="28" spans="2:16" ht="13.5" customHeight="1" x14ac:dyDescent="0.15">
      <c r="B28" s="494" t="s">
        <v>47</v>
      </c>
      <c r="C28" s="495"/>
      <c r="D28" s="493"/>
      <c r="E28" s="449"/>
      <c r="F28" s="449"/>
      <c r="G28" s="449"/>
      <c r="H28" s="449"/>
      <c r="I28" s="449"/>
      <c r="J28" s="449"/>
      <c r="K28" s="449"/>
      <c r="L28" s="449"/>
      <c r="M28" s="449"/>
      <c r="N28" s="449"/>
      <c r="O28" s="449"/>
      <c r="P28" s="449"/>
    </row>
    <row r="29" spans="2:16" ht="13.5" customHeight="1" x14ac:dyDescent="0.15">
      <c r="B29" s="491">
        <v>40889</v>
      </c>
      <c r="C29" s="492"/>
      <c r="D29" s="493">
        <v>40893</v>
      </c>
      <c r="E29" s="496">
        <v>1050</v>
      </c>
      <c r="F29" s="496">
        <v>1260</v>
      </c>
      <c r="G29" s="496">
        <v>1095.9858540975306</v>
      </c>
      <c r="H29" s="496">
        <v>2649.7</v>
      </c>
      <c r="I29" s="496">
        <v>1509.48</v>
      </c>
      <c r="J29" s="496">
        <v>1785</v>
      </c>
      <c r="K29" s="496">
        <v>1594.2346229986456</v>
      </c>
      <c r="L29" s="496">
        <v>5184.1000000000004</v>
      </c>
      <c r="M29" s="496">
        <v>1961.4</v>
      </c>
      <c r="N29" s="496">
        <v>2467.5</v>
      </c>
      <c r="O29" s="496">
        <v>2199.7610772890384</v>
      </c>
      <c r="P29" s="496">
        <v>13691.1</v>
      </c>
    </row>
    <row r="30" spans="2:16" ht="13.5" customHeight="1" x14ac:dyDescent="0.15">
      <c r="B30" s="494" t="s">
        <v>48</v>
      </c>
      <c r="C30" s="495"/>
      <c r="D30" s="493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449"/>
      <c r="P30" s="449"/>
    </row>
    <row r="31" spans="2:16" ht="13.5" customHeight="1" x14ac:dyDescent="0.15">
      <c r="B31" s="491">
        <v>40896</v>
      </c>
      <c r="C31" s="492"/>
      <c r="D31" s="493">
        <v>40899</v>
      </c>
      <c r="E31" s="449">
        <v>1113</v>
      </c>
      <c r="F31" s="449">
        <v>1260</v>
      </c>
      <c r="G31" s="449">
        <v>1164.5534291820477</v>
      </c>
      <c r="H31" s="449">
        <v>1584.6</v>
      </c>
      <c r="I31" s="449">
        <v>1575</v>
      </c>
      <c r="J31" s="449">
        <v>1890</v>
      </c>
      <c r="K31" s="449">
        <v>1640.9453892085153</v>
      </c>
      <c r="L31" s="449">
        <v>9422.7000000000007</v>
      </c>
      <c r="M31" s="449">
        <v>1995</v>
      </c>
      <c r="N31" s="449">
        <v>2467.5</v>
      </c>
      <c r="O31" s="449">
        <v>2206.975555853202</v>
      </c>
      <c r="P31" s="449">
        <v>15613.1</v>
      </c>
    </row>
    <row r="32" spans="2:16" ht="13.5" customHeight="1" x14ac:dyDescent="0.15">
      <c r="B32" s="494" t="s">
        <v>49</v>
      </c>
      <c r="C32" s="495"/>
      <c r="D32" s="493"/>
      <c r="E32" s="449"/>
      <c r="F32" s="449"/>
      <c r="G32" s="449"/>
      <c r="H32" s="449"/>
      <c r="I32" s="449"/>
      <c r="J32" s="449"/>
      <c r="K32" s="449"/>
      <c r="L32" s="449"/>
      <c r="M32" s="449"/>
      <c r="N32" s="449"/>
      <c r="O32" s="449"/>
      <c r="P32" s="449"/>
    </row>
    <row r="33" spans="2:16" ht="13.5" customHeight="1" x14ac:dyDescent="0.15">
      <c r="B33" s="491">
        <v>40903</v>
      </c>
      <c r="C33" s="492"/>
      <c r="D33" s="493">
        <v>40906</v>
      </c>
      <c r="E33" s="449">
        <v>1050</v>
      </c>
      <c r="F33" s="449">
        <v>1260</v>
      </c>
      <c r="G33" s="449">
        <v>1114.082803264846</v>
      </c>
      <c r="H33" s="449">
        <v>3035.5</v>
      </c>
      <c r="I33" s="449">
        <v>1522.5</v>
      </c>
      <c r="J33" s="449">
        <v>1942.5</v>
      </c>
      <c r="K33" s="449">
        <v>1660.6380331753558</v>
      </c>
      <c r="L33" s="449">
        <v>11800.1</v>
      </c>
      <c r="M33" s="449">
        <v>1890</v>
      </c>
      <c r="N33" s="449">
        <v>2520</v>
      </c>
      <c r="O33" s="449">
        <v>2172.5846277661126</v>
      </c>
      <c r="P33" s="449">
        <v>20494.2</v>
      </c>
    </row>
    <row r="34" spans="2:16" ht="13.5" customHeight="1" x14ac:dyDescent="0.15">
      <c r="B34" s="494" t="s">
        <v>50</v>
      </c>
      <c r="C34" s="495"/>
      <c r="D34" s="493"/>
      <c r="E34" s="449"/>
      <c r="F34" s="449"/>
      <c r="G34" s="449"/>
      <c r="H34" s="449"/>
      <c r="I34" s="449"/>
      <c r="J34" s="449"/>
      <c r="K34" s="449"/>
      <c r="L34" s="449"/>
      <c r="M34" s="449"/>
      <c r="N34" s="449"/>
      <c r="O34" s="449"/>
      <c r="P34" s="449"/>
    </row>
    <row r="35" spans="2:16" ht="13.5" customHeight="1" x14ac:dyDescent="0.15">
      <c r="B35" s="497"/>
      <c r="C35" s="498"/>
      <c r="D35" s="499"/>
      <c r="E35" s="451"/>
      <c r="F35" s="451"/>
      <c r="G35" s="451"/>
      <c r="H35" s="451"/>
      <c r="I35" s="451"/>
      <c r="J35" s="451"/>
      <c r="K35" s="451"/>
      <c r="L35" s="451"/>
      <c r="M35" s="451"/>
      <c r="N35" s="451"/>
      <c r="O35" s="451"/>
      <c r="P35" s="451"/>
    </row>
    <row r="36" spans="2:16" ht="3.75" customHeight="1" x14ac:dyDescent="0.15">
      <c r="B36" s="34"/>
      <c r="C36" s="42"/>
      <c r="D36" s="42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</row>
    <row r="37" spans="2:16" ht="13.5" customHeight="1" x14ac:dyDescent="0.15">
      <c r="B37" s="19"/>
      <c r="C37" s="51"/>
      <c r="D37" s="51"/>
    </row>
    <row r="38" spans="2:16" ht="13.5" customHeight="1" x14ac:dyDescent="0.15">
      <c r="B38" s="20"/>
      <c r="C38" s="51"/>
      <c r="D38" s="51"/>
    </row>
    <row r="39" spans="2:16" ht="13.5" customHeight="1" x14ac:dyDescent="0.15">
      <c r="B39" s="20"/>
      <c r="C39" s="51"/>
      <c r="D39" s="51"/>
    </row>
    <row r="40" spans="2:16" ht="13.5" customHeight="1" x14ac:dyDescent="0.15">
      <c r="B40" s="20"/>
      <c r="C40" s="51"/>
      <c r="D40" s="51"/>
    </row>
    <row r="41" spans="2:16" ht="13.5" customHeight="1" x14ac:dyDescent="0.15">
      <c r="B41" s="19"/>
      <c r="C41" s="51"/>
    </row>
    <row r="42" spans="2:16" ht="13.5" customHeight="1" x14ac:dyDescent="0.15">
      <c r="B42" s="19"/>
      <c r="C42" s="51"/>
    </row>
    <row r="43" spans="2:16" ht="13.5" customHeight="1" x14ac:dyDescent="0.15">
      <c r="B43" s="19"/>
      <c r="C43" s="51"/>
    </row>
  </sheetData>
  <phoneticPr fontId="7"/>
  <conditionalFormatting sqref="B35">
    <cfRule type="cellIs" dxfId="2" priority="1" stopIfTrue="1" operator="lessThanOrEqual">
      <formula>0</formula>
    </cfRule>
  </conditionalFormatting>
  <pageMargins left="0.39370078740157483" right="0.39370078740157483" top="0.39370078740157483" bottom="0.39370078740157483" header="0" footer="0.19685039370078741"/>
  <pageSetup paperSize="9" firstPageNumber="42" orientation="landscape" useFirstPageNumber="1" r:id="rId1"/>
  <headerFooter alignWithMargins="0">
    <oddFooter>&amp;C-38-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4"/>
  <sheetViews>
    <sheetView zoomScale="75" workbookViewId="0"/>
  </sheetViews>
  <sheetFormatPr defaultColWidth="7.5" defaultRowHeight="12" x14ac:dyDescent="0.15"/>
  <cols>
    <col min="1" max="1" width="1.625" style="14" customWidth="1"/>
    <col min="2" max="2" width="4.625" style="14" customWidth="1"/>
    <col min="3" max="4" width="2.87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3" width="5.875" style="14" customWidth="1"/>
    <col min="24" max="24" width="8.125" style="14" customWidth="1"/>
    <col min="25" max="16384" width="7.5" style="14"/>
  </cols>
  <sheetData>
    <row r="1" spans="2:25" ht="15" customHeight="1" x14ac:dyDescent="0.15">
      <c r="B1" s="468"/>
      <c r="C1" s="468"/>
      <c r="D1" s="468"/>
    </row>
    <row r="2" spans="2:25" ht="12.75" customHeight="1" x14ac:dyDescent="0.15">
      <c r="B2" s="14" t="str">
        <f>近交雑33!B2</f>
        <v>(4)交雑牛チルド「3」の品目別価格　（つづき）</v>
      </c>
      <c r="C2" s="434"/>
      <c r="D2" s="434"/>
      <c r="V2" s="6"/>
    </row>
    <row r="3" spans="2:25" ht="12.75" customHeight="1" x14ac:dyDescent="0.15">
      <c r="B3" s="434"/>
      <c r="C3" s="434"/>
      <c r="D3" s="434"/>
      <c r="T3" s="15" t="s">
        <v>189</v>
      </c>
      <c r="V3" s="6"/>
    </row>
    <row r="4" spans="2:25" ht="3.75" customHeight="1" x14ac:dyDescent="0.15">
      <c r="B4" s="9"/>
      <c r="C4" s="9"/>
      <c r="D4" s="9"/>
      <c r="E4" s="9"/>
      <c r="F4" s="6"/>
      <c r="I4" s="9"/>
      <c r="J4" s="6"/>
      <c r="M4" s="9"/>
      <c r="N4" s="9"/>
      <c r="O4" s="9"/>
      <c r="P4" s="9"/>
      <c r="Q4" s="9"/>
      <c r="R4" s="9"/>
      <c r="S4" s="9"/>
      <c r="T4" s="9"/>
      <c r="V4" s="6"/>
    </row>
    <row r="5" spans="2:25" ht="13.5" customHeight="1" x14ac:dyDescent="0.15">
      <c r="B5" s="12"/>
      <c r="C5" s="440" t="s">
        <v>271</v>
      </c>
      <c r="D5" s="439"/>
      <c r="E5" s="440" t="s">
        <v>306</v>
      </c>
      <c r="F5" s="441"/>
      <c r="G5" s="441"/>
      <c r="H5" s="442"/>
      <c r="I5" s="440" t="s">
        <v>314</v>
      </c>
      <c r="J5" s="441"/>
      <c r="K5" s="441"/>
      <c r="L5" s="442"/>
      <c r="M5" s="440" t="s">
        <v>307</v>
      </c>
      <c r="N5" s="441"/>
      <c r="O5" s="441"/>
      <c r="P5" s="442"/>
      <c r="Q5" s="440" t="s">
        <v>308</v>
      </c>
      <c r="R5" s="441"/>
      <c r="S5" s="441"/>
      <c r="T5" s="442"/>
      <c r="U5" s="6"/>
      <c r="V5" s="6"/>
      <c r="W5" s="6"/>
      <c r="X5" s="6"/>
    </row>
    <row r="6" spans="2:25" ht="13.5" customHeight="1" x14ac:dyDescent="0.15">
      <c r="B6" s="443" t="s">
        <v>274</v>
      </c>
      <c r="C6" s="472"/>
      <c r="D6" s="473"/>
      <c r="E6" s="10" t="s">
        <v>5</v>
      </c>
      <c r="F6" s="1" t="s">
        <v>6</v>
      </c>
      <c r="G6" s="11" t="s">
        <v>7</v>
      </c>
      <c r="H6" s="1" t="s">
        <v>8</v>
      </c>
      <c r="I6" s="10" t="s">
        <v>287</v>
      </c>
      <c r="J6" s="1" t="s">
        <v>206</v>
      </c>
      <c r="K6" s="11" t="s">
        <v>288</v>
      </c>
      <c r="L6" s="1" t="s">
        <v>8</v>
      </c>
      <c r="M6" s="10" t="s">
        <v>5</v>
      </c>
      <c r="N6" s="1" t="s">
        <v>6</v>
      </c>
      <c r="O6" s="11" t="s">
        <v>7</v>
      </c>
      <c r="P6" s="1" t="s">
        <v>8</v>
      </c>
      <c r="Q6" s="10" t="s">
        <v>5</v>
      </c>
      <c r="R6" s="1" t="s">
        <v>6</v>
      </c>
      <c r="S6" s="11" t="s">
        <v>7</v>
      </c>
      <c r="T6" s="1" t="s">
        <v>8</v>
      </c>
      <c r="U6" s="6"/>
      <c r="V6" s="6"/>
      <c r="W6" s="6"/>
      <c r="X6" s="6"/>
    </row>
    <row r="7" spans="2:25" ht="13.5" customHeight="1" x14ac:dyDescent="0.15">
      <c r="B7" s="7"/>
      <c r="C7" s="9"/>
      <c r="D7" s="9"/>
      <c r="E7" s="77"/>
      <c r="F7" s="2"/>
      <c r="G7" s="3" t="s">
        <v>9</v>
      </c>
      <c r="H7" s="2"/>
      <c r="I7" s="77"/>
      <c r="J7" s="2"/>
      <c r="K7" s="3" t="s">
        <v>289</v>
      </c>
      <c r="L7" s="2"/>
      <c r="M7" s="77"/>
      <c r="N7" s="2"/>
      <c r="O7" s="3" t="s">
        <v>9</v>
      </c>
      <c r="P7" s="2"/>
      <c r="Q7" s="77"/>
      <c r="R7" s="2"/>
      <c r="S7" s="3" t="s">
        <v>9</v>
      </c>
      <c r="T7" s="2"/>
      <c r="U7" s="6"/>
      <c r="V7" s="6"/>
      <c r="W7" s="6"/>
      <c r="X7" s="6"/>
    </row>
    <row r="8" spans="2:25" s="27" customFormat="1" ht="13.5" customHeight="1" x14ac:dyDescent="0.15">
      <c r="B8" s="46" t="s">
        <v>42</v>
      </c>
      <c r="C8" s="435">
        <v>19</v>
      </c>
      <c r="D8" s="14" t="s">
        <v>66</v>
      </c>
      <c r="E8" s="460" t="s">
        <v>277</v>
      </c>
      <c r="F8" s="461" t="s">
        <v>277</v>
      </c>
      <c r="G8" s="460" t="s">
        <v>277</v>
      </c>
      <c r="H8" s="465" t="s">
        <v>277</v>
      </c>
      <c r="I8" s="460" t="s">
        <v>277</v>
      </c>
      <c r="J8" s="461" t="s">
        <v>277</v>
      </c>
      <c r="K8" s="460" t="s">
        <v>277</v>
      </c>
      <c r="L8" s="453">
        <v>4972</v>
      </c>
      <c r="M8" s="449">
        <v>3885</v>
      </c>
      <c r="N8" s="450">
        <v>4935</v>
      </c>
      <c r="O8" s="449">
        <v>4212</v>
      </c>
      <c r="P8" s="453">
        <v>33333</v>
      </c>
      <c r="Q8" s="449">
        <v>4725</v>
      </c>
      <c r="R8" s="450">
        <v>5355</v>
      </c>
      <c r="S8" s="449">
        <v>4970</v>
      </c>
      <c r="T8" s="453">
        <v>50053</v>
      </c>
      <c r="U8" s="6"/>
      <c r="V8" s="450"/>
      <c r="W8" s="6"/>
      <c r="X8" s="6"/>
      <c r="Y8" s="14"/>
    </row>
    <row r="9" spans="2:25" s="27" customFormat="1" ht="13.5" customHeight="1" x14ac:dyDescent="0.15">
      <c r="B9" s="46"/>
      <c r="C9" s="435">
        <v>20</v>
      </c>
      <c r="D9" s="6"/>
      <c r="E9" s="460" t="s">
        <v>277</v>
      </c>
      <c r="F9" s="461" t="s">
        <v>277</v>
      </c>
      <c r="G9" s="460" t="s">
        <v>277</v>
      </c>
      <c r="H9" s="465" t="s">
        <v>277</v>
      </c>
      <c r="I9" s="460" t="s">
        <v>277</v>
      </c>
      <c r="J9" s="461" t="s">
        <v>277</v>
      </c>
      <c r="K9" s="460" t="s">
        <v>277</v>
      </c>
      <c r="L9" s="453">
        <v>7945</v>
      </c>
      <c r="M9" s="449">
        <v>2730</v>
      </c>
      <c r="N9" s="450">
        <v>4599</v>
      </c>
      <c r="O9" s="449">
        <v>3439</v>
      </c>
      <c r="P9" s="453">
        <v>31777</v>
      </c>
      <c r="Q9" s="449">
        <v>3780</v>
      </c>
      <c r="R9" s="450">
        <v>5460</v>
      </c>
      <c r="S9" s="449">
        <v>4585</v>
      </c>
      <c r="T9" s="453">
        <v>39193</v>
      </c>
      <c r="U9" s="6"/>
      <c r="V9" s="450"/>
      <c r="W9" s="6"/>
      <c r="X9" s="6"/>
      <c r="Y9" s="14"/>
    </row>
    <row r="10" spans="2:25" s="27" customFormat="1" ht="13.5" customHeight="1" x14ac:dyDescent="0.15">
      <c r="B10" s="46"/>
      <c r="C10" s="435">
        <v>21</v>
      </c>
      <c r="D10" s="6"/>
      <c r="E10" s="460" t="s">
        <v>277</v>
      </c>
      <c r="F10" s="461" t="s">
        <v>277</v>
      </c>
      <c r="G10" s="460" t="s">
        <v>277</v>
      </c>
      <c r="H10" s="453">
        <v>79</v>
      </c>
      <c r="I10" s="460" t="s">
        <v>277</v>
      </c>
      <c r="J10" s="461" t="s">
        <v>277</v>
      </c>
      <c r="K10" s="460" t="s">
        <v>277</v>
      </c>
      <c r="L10" s="453">
        <v>4041</v>
      </c>
      <c r="M10" s="449">
        <v>2520</v>
      </c>
      <c r="N10" s="450">
        <v>4200</v>
      </c>
      <c r="O10" s="449">
        <v>3039</v>
      </c>
      <c r="P10" s="453">
        <v>35400</v>
      </c>
      <c r="Q10" s="449">
        <v>3675</v>
      </c>
      <c r="R10" s="450">
        <v>4830</v>
      </c>
      <c r="S10" s="449">
        <v>4132</v>
      </c>
      <c r="T10" s="453">
        <v>51378</v>
      </c>
      <c r="U10" s="6"/>
      <c r="V10" s="450"/>
      <c r="W10" s="6"/>
      <c r="X10" s="6"/>
      <c r="Y10" s="14"/>
    </row>
    <row r="11" spans="2:25" s="27" customFormat="1" ht="13.5" customHeight="1" x14ac:dyDescent="0.15">
      <c r="B11" s="48"/>
      <c r="C11" s="476">
        <v>22</v>
      </c>
      <c r="D11" s="13"/>
      <c r="E11" s="462" t="s">
        <v>277</v>
      </c>
      <c r="F11" s="462" t="s">
        <v>277</v>
      </c>
      <c r="G11" s="462" t="s">
        <v>277</v>
      </c>
      <c r="H11" s="462" t="s">
        <v>277</v>
      </c>
      <c r="I11" s="462" t="s">
        <v>277</v>
      </c>
      <c r="J11" s="462" t="s">
        <v>277</v>
      </c>
      <c r="K11" s="462" t="s">
        <v>277</v>
      </c>
      <c r="L11" s="451">
        <v>2165</v>
      </c>
      <c r="M11" s="451">
        <v>2520</v>
      </c>
      <c r="N11" s="451">
        <v>3990</v>
      </c>
      <c r="O11" s="451">
        <v>3134</v>
      </c>
      <c r="P11" s="451">
        <v>30481</v>
      </c>
      <c r="Q11" s="451">
        <v>3465</v>
      </c>
      <c r="R11" s="451">
        <v>4725</v>
      </c>
      <c r="S11" s="451">
        <v>4033</v>
      </c>
      <c r="T11" s="452">
        <v>45996</v>
      </c>
      <c r="U11" s="6"/>
      <c r="V11" s="6"/>
      <c r="W11" s="6"/>
      <c r="X11" s="6"/>
      <c r="Y11" s="14"/>
    </row>
    <row r="12" spans="2:25" s="27" customFormat="1" ht="13.5" customHeight="1" x14ac:dyDescent="0.15">
      <c r="B12" s="46"/>
      <c r="C12" s="6">
        <v>12</v>
      </c>
      <c r="D12" s="22"/>
      <c r="E12" s="460">
        <v>0</v>
      </c>
      <c r="F12" s="460">
        <v>0</v>
      </c>
      <c r="G12" s="460">
        <v>0</v>
      </c>
      <c r="H12" s="460">
        <v>0</v>
      </c>
      <c r="I12" s="460">
        <v>0</v>
      </c>
      <c r="J12" s="460">
        <v>0</v>
      </c>
      <c r="K12" s="460">
        <v>0</v>
      </c>
      <c r="L12" s="460">
        <v>0</v>
      </c>
      <c r="M12" s="460">
        <v>0</v>
      </c>
      <c r="N12" s="460">
        <v>0</v>
      </c>
      <c r="O12" s="460">
        <v>0</v>
      </c>
      <c r="P12" s="460">
        <v>0</v>
      </c>
      <c r="Q12" s="449">
        <v>4200</v>
      </c>
      <c r="R12" s="449">
        <v>4200</v>
      </c>
      <c r="S12" s="449">
        <v>4200</v>
      </c>
      <c r="T12" s="453">
        <v>3422.4</v>
      </c>
      <c r="U12" s="31"/>
      <c r="V12" s="31"/>
      <c r="W12" s="31"/>
      <c r="X12" s="31"/>
    </row>
    <row r="13" spans="2:25" s="27" customFormat="1" ht="13.5" customHeight="1" x14ac:dyDescent="0.15">
      <c r="B13" s="46" t="s">
        <v>304</v>
      </c>
      <c r="C13" s="6">
        <v>1</v>
      </c>
      <c r="D13" s="22" t="s">
        <v>305</v>
      </c>
      <c r="E13" s="460">
        <v>0</v>
      </c>
      <c r="F13" s="460">
        <v>0</v>
      </c>
      <c r="G13" s="460">
        <v>0</v>
      </c>
      <c r="H13" s="460">
        <v>0</v>
      </c>
      <c r="I13" s="460">
        <v>0</v>
      </c>
      <c r="J13" s="460">
        <v>0</v>
      </c>
      <c r="K13" s="460">
        <v>0</v>
      </c>
      <c r="L13" s="449">
        <v>716.1</v>
      </c>
      <c r="M13" s="449">
        <v>2940</v>
      </c>
      <c r="N13" s="449">
        <v>3780</v>
      </c>
      <c r="O13" s="449">
        <v>3421.77882529618</v>
      </c>
      <c r="P13" s="449">
        <v>3229.7</v>
      </c>
      <c r="Q13" s="449">
        <v>3990</v>
      </c>
      <c r="R13" s="449">
        <v>4725</v>
      </c>
      <c r="S13" s="449">
        <v>4187.2872195785185</v>
      </c>
      <c r="T13" s="453">
        <v>2803.1</v>
      </c>
      <c r="U13" s="31"/>
      <c r="V13" s="31"/>
      <c r="W13" s="31"/>
      <c r="X13" s="31"/>
    </row>
    <row r="14" spans="2:25" s="27" customFormat="1" ht="13.5" customHeight="1" x14ac:dyDescent="0.15">
      <c r="B14" s="46"/>
      <c r="C14" s="6">
        <v>2</v>
      </c>
      <c r="D14" s="22"/>
      <c r="E14" s="460">
        <v>0</v>
      </c>
      <c r="F14" s="460">
        <v>0</v>
      </c>
      <c r="G14" s="460">
        <v>0</v>
      </c>
      <c r="H14" s="460">
        <v>0</v>
      </c>
      <c r="I14" s="460">
        <v>3780</v>
      </c>
      <c r="J14" s="460">
        <v>4066.65</v>
      </c>
      <c r="K14" s="460">
        <v>3840.2366650648733</v>
      </c>
      <c r="L14" s="449">
        <v>842.3</v>
      </c>
      <c r="M14" s="449">
        <v>2940</v>
      </c>
      <c r="N14" s="449">
        <v>3885</v>
      </c>
      <c r="O14" s="449">
        <v>3369.1653144016236</v>
      </c>
      <c r="P14" s="449">
        <v>2387</v>
      </c>
      <c r="Q14" s="449">
        <v>3990</v>
      </c>
      <c r="R14" s="449">
        <v>4410</v>
      </c>
      <c r="S14" s="449">
        <v>4164.7165991902839</v>
      </c>
      <c r="T14" s="453">
        <v>3132.9</v>
      </c>
      <c r="U14" s="31"/>
      <c r="V14" s="31"/>
      <c r="W14" s="31"/>
      <c r="X14" s="31"/>
    </row>
    <row r="15" spans="2:25" s="27" customFormat="1" ht="13.5" customHeight="1" x14ac:dyDescent="0.15">
      <c r="B15" s="46"/>
      <c r="C15" s="6">
        <v>3</v>
      </c>
      <c r="D15" s="22"/>
      <c r="E15" s="460">
        <v>0</v>
      </c>
      <c r="F15" s="460">
        <v>0</v>
      </c>
      <c r="G15" s="460">
        <v>0</v>
      </c>
      <c r="H15" s="460">
        <v>0</v>
      </c>
      <c r="I15" s="460">
        <v>0</v>
      </c>
      <c r="J15" s="460">
        <v>0</v>
      </c>
      <c r="K15" s="460">
        <v>0</v>
      </c>
      <c r="L15" s="449">
        <v>135.80000000000001</v>
      </c>
      <c r="M15" s="449">
        <v>2625</v>
      </c>
      <c r="N15" s="449">
        <v>3465</v>
      </c>
      <c r="O15" s="449">
        <v>3106.1632824143071</v>
      </c>
      <c r="P15" s="449">
        <v>2383</v>
      </c>
      <c r="Q15" s="449">
        <v>3675</v>
      </c>
      <c r="R15" s="449">
        <v>4515</v>
      </c>
      <c r="S15" s="449">
        <v>4125.0715502555377</v>
      </c>
      <c r="T15" s="453">
        <v>2734.2</v>
      </c>
      <c r="U15" s="31"/>
      <c r="V15" s="31"/>
      <c r="W15" s="31"/>
      <c r="X15" s="31"/>
    </row>
    <row r="16" spans="2:25" s="27" customFormat="1" ht="13.5" customHeight="1" x14ac:dyDescent="0.15">
      <c r="B16" s="46"/>
      <c r="C16" s="6">
        <v>4</v>
      </c>
      <c r="D16" s="22"/>
      <c r="E16" s="460">
        <v>0</v>
      </c>
      <c r="F16" s="460">
        <v>0</v>
      </c>
      <c r="G16" s="460">
        <v>0</v>
      </c>
      <c r="H16" s="460">
        <v>0</v>
      </c>
      <c r="I16" s="460">
        <v>3686.55</v>
      </c>
      <c r="J16" s="460">
        <v>4466.7</v>
      </c>
      <c r="K16" s="460">
        <v>4281.198611455492</v>
      </c>
      <c r="L16" s="449">
        <v>478.2</v>
      </c>
      <c r="M16" s="449">
        <v>2730</v>
      </c>
      <c r="N16" s="449">
        <v>3570</v>
      </c>
      <c r="O16" s="449">
        <v>3104.2257462686562</v>
      </c>
      <c r="P16" s="449">
        <v>3399.8</v>
      </c>
      <c r="Q16" s="449">
        <v>3675</v>
      </c>
      <c r="R16" s="449">
        <v>4565.4000000000005</v>
      </c>
      <c r="S16" s="449">
        <v>4114.1308690673122</v>
      </c>
      <c r="T16" s="453">
        <v>4969.8</v>
      </c>
      <c r="U16" s="31"/>
      <c r="V16" s="31"/>
      <c r="W16" s="31"/>
      <c r="X16" s="31"/>
    </row>
    <row r="17" spans="2:24" s="27" customFormat="1" ht="13.5" customHeight="1" x14ac:dyDescent="0.15">
      <c r="B17" s="46"/>
      <c r="C17" s="6">
        <v>5</v>
      </c>
      <c r="D17" s="22"/>
      <c r="E17" s="460">
        <v>0</v>
      </c>
      <c r="F17" s="460">
        <v>0</v>
      </c>
      <c r="G17" s="460">
        <v>0</v>
      </c>
      <c r="H17" s="460">
        <v>0</v>
      </c>
      <c r="I17" s="460">
        <v>3932.25</v>
      </c>
      <c r="J17" s="460">
        <v>4405.8</v>
      </c>
      <c r="K17" s="460">
        <v>4154.0098619329392</v>
      </c>
      <c r="L17" s="449">
        <v>248.8</v>
      </c>
      <c r="M17" s="449">
        <v>2730</v>
      </c>
      <c r="N17" s="449">
        <v>3570</v>
      </c>
      <c r="O17" s="449">
        <v>2927.7741796200362</v>
      </c>
      <c r="P17" s="449">
        <v>3028.6</v>
      </c>
      <c r="Q17" s="449">
        <v>3675</v>
      </c>
      <c r="R17" s="449">
        <v>4620</v>
      </c>
      <c r="S17" s="449">
        <v>4137.9453320019975</v>
      </c>
      <c r="T17" s="453">
        <v>4530</v>
      </c>
      <c r="U17" s="31"/>
      <c r="V17" s="31"/>
      <c r="W17" s="31"/>
      <c r="X17" s="31"/>
    </row>
    <row r="18" spans="2:24" s="27" customFormat="1" ht="13.5" customHeight="1" x14ac:dyDescent="0.15">
      <c r="B18" s="46"/>
      <c r="C18" s="6">
        <v>6</v>
      </c>
      <c r="D18" s="22"/>
      <c r="E18" s="460">
        <v>0</v>
      </c>
      <c r="F18" s="460">
        <v>0</v>
      </c>
      <c r="G18" s="460">
        <v>0</v>
      </c>
      <c r="H18" s="460">
        <v>0</v>
      </c>
      <c r="I18" s="460">
        <v>0</v>
      </c>
      <c r="J18" s="460">
        <v>0</v>
      </c>
      <c r="K18" s="460">
        <v>0</v>
      </c>
      <c r="L18" s="449">
        <v>0</v>
      </c>
      <c r="M18" s="449">
        <v>2730</v>
      </c>
      <c r="N18" s="449">
        <v>3864</v>
      </c>
      <c r="O18" s="449">
        <v>3303.0249370277074</v>
      </c>
      <c r="P18" s="449">
        <v>3571.2</v>
      </c>
      <c r="Q18" s="449">
        <v>3622.5</v>
      </c>
      <c r="R18" s="449">
        <v>4620</v>
      </c>
      <c r="S18" s="449">
        <v>3952.8860435339316</v>
      </c>
      <c r="T18" s="453">
        <v>5028.3</v>
      </c>
      <c r="U18" s="31"/>
      <c r="V18" s="31"/>
      <c r="W18" s="31"/>
      <c r="X18" s="31"/>
    </row>
    <row r="19" spans="2:24" s="27" customFormat="1" ht="13.5" customHeight="1" x14ac:dyDescent="0.15">
      <c r="B19" s="46"/>
      <c r="C19" s="6">
        <v>7</v>
      </c>
      <c r="D19" s="22"/>
      <c r="E19" s="460">
        <v>0</v>
      </c>
      <c r="F19" s="460">
        <v>0</v>
      </c>
      <c r="G19" s="460">
        <v>0</v>
      </c>
      <c r="H19" s="460">
        <v>0</v>
      </c>
      <c r="I19" s="460">
        <v>0</v>
      </c>
      <c r="J19" s="460">
        <v>0</v>
      </c>
      <c r="K19" s="460">
        <v>0</v>
      </c>
      <c r="L19" s="449">
        <v>10.1</v>
      </c>
      <c r="M19" s="449">
        <v>2625</v>
      </c>
      <c r="N19" s="449">
        <v>3465</v>
      </c>
      <c r="O19" s="449">
        <v>2951.3827751196177</v>
      </c>
      <c r="P19" s="449">
        <v>3430.3</v>
      </c>
      <c r="Q19" s="449">
        <v>3465</v>
      </c>
      <c r="R19" s="449">
        <v>4200</v>
      </c>
      <c r="S19" s="453">
        <v>3748.3255118319603</v>
      </c>
      <c r="T19" s="453">
        <v>3402.1</v>
      </c>
      <c r="U19" s="31"/>
      <c r="V19" s="31"/>
      <c r="W19" s="31"/>
      <c r="X19" s="31"/>
    </row>
    <row r="20" spans="2:24" s="27" customFormat="1" ht="13.5" customHeight="1" x14ac:dyDescent="0.15">
      <c r="B20" s="46"/>
      <c r="C20" s="6">
        <v>8</v>
      </c>
      <c r="D20" s="22"/>
      <c r="E20" s="460">
        <v>0</v>
      </c>
      <c r="F20" s="460">
        <v>0</v>
      </c>
      <c r="G20" s="460">
        <v>0</v>
      </c>
      <c r="H20" s="460">
        <v>0</v>
      </c>
      <c r="I20" s="465">
        <v>0</v>
      </c>
      <c r="J20" s="460">
        <v>0</v>
      </c>
      <c r="K20" s="460">
        <v>0</v>
      </c>
      <c r="L20" s="449">
        <v>0</v>
      </c>
      <c r="M20" s="449">
        <v>2625</v>
      </c>
      <c r="N20" s="449">
        <v>3150</v>
      </c>
      <c r="O20" s="449">
        <v>2850.8025700934581</v>
      </c>
      <c r="P20" s="449">
        <v>3582.3</v>
      </c>
      <c r="Q20" s="449">
        <v>3465</v>
      </c>
      <c r="R20" s="449">
        <v>3971.1000000000004</v>
      </c>
      <c r="S20" s="449">
        <v>3675.015587885985</v>
      </c>
      <c r="T20" s="453">
        <v>2803.7</v>
      </c>
      <c r="U20" s="31"/>
      <c r="V20" s="31"/>
      <c r="W20" s="31"/>
      <c r="X20" s="31"/>
    </row>
    <row r="21" spans="2:24" s="27" customFormat="1" ht="13.5" customHeight="1" x14ac:dyDescent="0.15">
      <c r="B21" s="46"/>
      <c r="C21" s="6">
        <v>9</v>
      </c>
      <c r="D21" s="22"/>
      <c r="E21" s="460">
        <v>0</v>
      </c>
      <c r="F21" s="460">
        <v>0</v>
      </c>
      <c r="G21" s="460">
        <v>0</v>
      </c>
      <c r="H21" s="460">
        <v>0</v>
      </c>
      <c r="I21" s="460">
        <v>0</v>
      </c>
      <c r="J21" s="460">
        <v>0</v>
      </c>
      <c r="K21" s="460">
        <v>0</v>
      </c>
      <c r="L21" s="449">
        <v>0</v>
      </c>
      <c r="M21" s="449">
        <v>2625</v>
      </c>
      <c r="N21" s="449">
        <v>3307.5</v>
      </c>
      <c r="O21" s="449">
        <v>2856.6283924843428</v>
      </c>
      <c r="P21" s="449">
        <v>2131.6</v>
      </c>
      <c r="Q21" s="449">
        <v>3465</v>
      </c>
      <c r="R21" s="449">
        <v>3937.5</v>
      </c>
      <c r="S21" s="449">
        <v>3698.8020789138732</v>
      </c>
      <c r="T21" s="453">
        <v>2125.5</v>
      </c>
      <c r="U21" s="31"/>
      <c r="V21" s="31"/>
      <c r="W21" s="31"/>
      <c r="X21" s="31"/>
    </row>
    <row r="22" spans="2:24" s="27" customFormat="1" ht="13.5" customHeight="1" x14ac:dyDescent="0.15">
      <c r="B22" s="46"/>
      <c r="C22" s="6">
        <v>10</v>
      </c>
      <c r="D22" s="22"/>
      <c r="E22" s="460">
        <v>0</v>
      </c>
      <c r="F22" s="460">
        <v>0</v>
      </c>
      <c r="G22" s="460">
        <v>0</v>
      </c>
      <c r="H22" s="460">
        <v>0</v>
      </c>
      <c r="I22" s="460">
        <v>0</v>
      </c>
      <c r="J22" s="460">
        <v>0</v>
      </c>
      <c r="K22" s="460">
        <v>0</v>
      </c>
      <c r="L22" s="449">
        <v>0</v>
      </c>
      <c r="M22" s="449">
        <v>2940</v>
      </c>
      <c r="N22" s="449">
        <v>3465</v>
      </c>
      <c r="O22" s="449">
        <v>3213.6692999182783</v>
      </c>
      <c r="P22" s="449">
        <v>2365.1999999999998</v>
      </c>
      <c r="Q22" s="449">
        <v>3675</v>
      </c>
      <c r="R22" s="449">
        <v>4200</v>
      </c>
      <c r="S22" s="449">
        <v>3975.4842995169079</v>
      </c>
      <c r="T22" s="453">
        <v>2405.1999999999998</v>
      </c>
      <c r="U22" s="31"/>
      <c r="V22" s="31"/>
      <c r="W22" s="31"/>
      <c r="X22" s="31"/>
    </row>
    <row r="23" spans="2:24" s="27" customFormat="1" ht="13.5" customHeight="1" x14ac:dyDescent="0.15">
      <c r="B23" s="46"/>
      <c r="C23" s="6">
        <v>11</v>
      </c>
      <c r="D23" s="22"/>
      <c r="E23" s="460">
        <v>0</v>
      </c>
      <c r="F23" s="460">
        <v>0</v>
      </c>
      <c r="G23" s="465">
        <v>0</v>
      </c>
      <c r="H23" s="460">
        <v>0</v>
      </c>
      <c r="I23" s="460">
        <v>0</v>
      </c>
      <c r="J23" s="460">
        <v>0</v>
      </c>
      <c r="K23" s="460">
        <v>0</v>
      </c>
      <c r="L23" s="449">
        <v>0</v>
      </c>
      <c r="M23" s="449">
        <v>3045</v>
      </c>
      <c r="N23" s="449">
        <v>3570</v>
      </c>
      <c r="O23" s="449">
        <v>3435.0301932367156</v>
      </c>
      <c r="P23" s="449">
        <v>1472</v>
      </c>
      <c r="Q23" s="449">
        <v>3780</v>
      </c>
      <c r="R23" s="449">
        <v>4515</v>
      </c>
      <c r="S23" s="449">
        <v>4104.9314329738063</v>
      </c>
      <c r="T23" s="453">
        <v>1970.6</v>
      </c>
      <c r="U23" s="23"/>
      <c r="V23" s="31"/>
      <c r="W23" s="31"/>
      <c r="X23" s="31"/>
    </row>
    <row r="24" spans="2:24" s="27" customFormat="1" ht="13.5" customHeight="1" x14ac:dyDescent="0.15">
      <c r="B24" s="48"/>
      <c r="C24" s="9">
        <v>12</v>
      </c>
      <c r="D24" s="13"/>
      <c r="E24" s="462">
        <v>0</v>
      </c>
      <c r="F24" s="462">
        <v>0</v>
      </c>
      <c r="G24" s="462">
        <v>0</v>
      </c>
      <c r="H24" s="462">
        <v>0</v>
      </c>
      <c r="I24" s="462">
        <v>0</v>
      </c>
      <c r="J24" s="462">
        <v>0</v>
      </c>
      <c r="K24" s="462">
        <v>0</v>
      </c>
      <c r="L24" s="451">
        <v>0</v>
      </c>
      <c r="M24" s="451">
        <v>2940</v>
      </c>
      <c r="N24" s="451">
        <v>3675</v>
      </c>
      <c r="O24" s="451">
        <v>3214.1240148861648</v>
      </c>
      <c r="P24" s="451">
        <v>3328.5</v>
      </c>
      <c r="Q24" s="451">
        <v>3675</v>
      </c>
      <c r="R24" s="451">
        <v>4725</v>
      </c>
      <c r="S24" s="451">
        <v>4276.3417021276591</v>
      </c>
      <c r="T24" s="452">
        <v>3023.4</v>
      </c>
      <c r="U24" s="31"/>
      <c r="V24" s="31"/>
      <c r="W24" s="31"/>
      <c r="X24" s="31"/>
    </row>
  </sheetData>
  <phoneticPr fontId="7"/>
  <pageMargins left="0.39370078740157483" right="0.39370078740157483" top="0.39370078740157483" bottom="0.39370078740157483" header="0" footer="0.19685039370078741"/>
  <pageSetup paperSize="9" firstPageNumber="43" orientation="landscape" useFirstPageNumber="1" r:id="rId1"/>
  <headerFooter alignWithMargins="0">
    <oddFooter>&amp;C-39-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2"/>
  <sheetViews>
    <sheetView zoomScale="75" workbookViewId="0"/>
  </sheetViews>
  <sheetFormatPr defaultColWidth="7.5" defaultRowHeight="12" x14ac:dyDescent="0.15"/>
  <cols>
    <col min="1" max="1" width="1" style="53" customWidth="1"/>
    <col min="2" max="2" width="4.125" style="53" customWidth="1"/>
    <col min="3" max="4" width="2.5" style="53" customWidth="1"/>
    <col min="5" max="7" width="7.625" style="53" customWidth="1"/>
    <col min="8" max="8" width="9.125" style="53" customWidth="1"/>
    <col min="9" max="11" width="7.625" style="53" customWidth="1"/>
    <col min="12" max="12" width="9.125" style="53" customWidth="1"/>
    <col min="13" max="15" width="7.625" style="53" customWidth="1"/>
    <col min="16" max="16" width="9.125" style="53" customWidth="1"/>
    <col min="17" max="19" width="7.625" style="53" customWidth="1"/>
    <col min="20" max="20" width="9.125" style="53" customWidth="1"/>
    <col min="21" max="16384" width="7.5" style="53"/>
  </cols>
  <sheetData>
    <row r="1" spans="2:21" ht="15" customHeight="1" x14ac:dyDescent="0.15">
      <c r="B1" s="529"/>
      <c r="C1" s="529"/>
      <c r="D1" s="529"/>
    </row>
    <row r="2" spans="2:21" ht="12.75" customHeight="1" x14ac:dyDescent="0.15">
      <c r="B2" s="53" t="s">
        <v>205</v>
      </c>
      <c r="C2" s="530"/>
      <c r="D2" s="530"/>
    </row>
    <row r="3" spans="2:21" ht="12.75" customHeight="1" x14ac:dyDescent="0.15">
      <c r="B3" s="530"/>
      <c r="C3" s="530"/>
      <c r="D3" s="530"/>
      <c r="P3" s="531"/>
      <c r="T3" s="531" t="s">
        <v>10</v>
      </c>
    </row>
    <row r="4" spans="2:21" ht="3.75" customHeight="1" x14ac:dyDescent="0.15"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2:21" ht="14.25" customHeight="1" x14ac:dyDescent="0.15">
      <c r="B5" s="532"/>
      <c r="C5" s="533" t="s">
        <v>315</v>
      </c>
      <c r="D5" s="534"/>
      <c r="E5" s="535">
        <v>4</v>
      </c>
      <c r="F5" s="536"/>
      <c r="G5" s="536"/>
      <c r="H5" s="537"/>
      <c r="I5" s="535">
        <v>3</v>
      </c>
      <c r="J5" s="536"/>
      <c r="K5" s="536"/>
      <c r="L5" s="537"/>
      <c r="M5" s="535">
        <v>2</v>
      </c>
      <c r="N5" s="536"/>
      <c r="O5" s="536"/>
      <c r="P5" s="537"/>
      <c r="Q5" s="535">
        <v>3</v>
      </c>
      <c r="R5" s="536"/>
      <c r="S5" s="536"/>
      <c r="T5" s="537"/>
    </row>
    <row r="6" spans="2:21" ht="14.25" customHeight="1" x14ac:dyDescent="0.15">
      <c r="B6" s="538"/>
      <c r="C6" s="533" t="s">
        <v>316</v>
      </c>
      <c r="D6" s="534"/>
      <c r="E6" s="535" t="s">
        <v>71</v>
      </c>
      <c r="F6" s="536"/>
      <c r="G6" s="536"/>
      <c r="H6" s="537"/>
      <c r="I6" s="535" t="s">
        <v>71</v>
      </c>
      <c r="J6" s="536"/>
      <c r="K6" s="536"/>
      <c r="L6" s="537"/>
      <c r="M6" s="535" t="s">
        <v>317</v>
      </c>
      <c r="N6" s="536"/>
      <c r="O6" s="536"/>
      <c r="P6" s="537"/>
      <c r="Q6" s="535" t="s">
        <v>73</v>
      </c>
      <c r="R6" s="536"/>
      <c r="S6" s="536"/>
      <c r="T6" s="537"/>
    </row>
    <row r="7" spans="2:21" ht="14.25" customHeight="1" x14ac:dyDescent="0.15">
      <c r="B7" s="454" t="s">
        <v>274</v>
      </c>
      <c r="C7" s="539"/>
      <c r="D7" s="439"/>
      <c r="E7" s="540" t="s">
        <v>287</v>
      </c>
      <c r="F7" s="540" t="s">
        <v>206</v>
      </c>
      <c r="G7" s="541" t="s">
        <v>17</v>
      </c>
      <c r="H7" s="540" t="s">
        <v>8</v>
      </c>
      <c r="I7" s="540" t="s">
        <v>287</v>
      </c>
      <c r="J7" s="540" t="s">
        <v>206</v>
      </c>
      <c r="K7" s="541" t="s">
        <v>17</v>
      </c>
      <c r="L7" s="540" t="s">
        <v>8</v>
      </c>
      <c r="M7" s="540" t="s">
        <v>287</v>
      </c>
      <c r="N7" s="540" t="s">
        <v>206</v>
      </c>
      <c r="O7" s="541" t="s">
        <v>17</v>
      </c>
      <c r="P7" s="540" t="s">
        <v>8</v>
      </c>
      <c r="Q7" s="540" t="s">
        <v>287</v>
      </c>
      <c r="R7" s="540" t="s">
        <v>206</v>
      </c>
      <c r="S7" s="541" t="s">
        <v>17</v>
      </c>
      <c r="T7" s="540" t="s">
        <v>8</v>
      </c>
    </row>
    <row r="8" spans="2:21" ht="14.25" customHeight="1" x14ac:dyDescent="0.15">
      <c r="B8" s="446" t="s">
        <v>42</v>
      </c>
      <c r="C8" s="542">
        <v>18</v>
      </c>
      <c r="D8" s="447" t="s">
        <v>66</v>
      </c>
      <c r="E8" s="543">
        <v>2940</v>
      </c>
      <c r="F8" s="543">
        <v>3990</v>
      </c>
      <c r="G8" s="543">
        <v>3362</v>
      </c>
      <c r="H8" s="543">
        <v>785896</v>
      </c>
      <c r="I8" s="543">
        <v>2700</v>
      </c>
      <c r="J8" s="543">
        <v>3465</v>
      </c>
      <c r="K8" s="543">
        <v>3090</v>
      </c>
      <c r="L8" s="543">
        <v>1570965</v>
      </c>
      <c r="M8" s="543">
        <v>1365</v>
      </c>
      <c r="N8" s="543">
        <v>1733</v>
      </c>
      <c r="O8" s="543">
        <v>1588</v>
      </c>
      <c r="P8" s="543">
        <v>83768</v>
      </c>
      <c r="Q8" s="543">
        <v>2100</v>
      </c>
      <c r="R8" s="543">
        <v>2730</v>
      </c>
      <c r="S8" s="543">
        <v>2405</v>
      </c>
      <c r="T8" s="543">
        <v>610797</v>
      </c>
      <c r="U8" s="544"/>
    </row>
    <row r="9" spans="2:21" ht="14.25" customHeight="1" x14ac:dyDescent="0.15">
      <c r="B9" s="545"/>
      <c r="C9" s="542">
        <v>19</v>
      </c>
      <c r="D9" s="546"/>
      <c r="E9" s="543">
        <v>2940</v>
      </c>
      <c r="F9" s="543">
        <v>3833</v>
      </c>
      <c r="G9" s="543">
        <v>3312</v>
      </c>
      <c r="H9" s="543">
        <v>832060</v>
      </c>
      <c r="I9" s="543">
        <v>2667</v>
      </c>
      <c r="J9" s="543">
        <v>3255</v>
      </c>
      <c r="K9" s="543">
        <v>2999</v>
      </c>
      <c r="L9" s="543">
        <v>1372220</v>
      </c>
      <c r="M9" s="543">
        <v>1155</v>
      </c>
      <c r="N9" s="543">
        <v>1764</v>
      </c>
      <c r="O9" s="543">
        <v>1450</v>
      </c>
      <c r="P9" s="543">
        <v>844398</v>
      </c>
      <c r="Q9" s="543">
        <v>1943</v>
      </c>
      <c r="R9" s="543">
        <v>2536</v>
      </c>
      <c r="S9" s="543">
        <v>2329</v>
      </c>
      <c r="T9" s="543">
        <v>834916</v>
      </c>
      <c r="U9" s="544"/>
    </row>
    <row r="10" spans="2:21" ht="14.25" customHeight="1" x14ac:dyDescent="0.15">
      <c r="B10" s="545"/>
      <c r="C10" s="542">
        <v>20</v>
      </c>
      <c r="D10" s="546"/>
      <c r="E10" s="543">
        <v>2730</v>
      </c>
      <c r="F10" s="543">
        <v>3570</v>
      </c>
      <c r="G10" s="543">
        <v>3084</v>
      </c>
      <c r="H10" s="543">
        <v>663788</v>
      </c>
      <c r="I10" s="543">
        <v>2100</v>
      </c>
      <c r="J10" s="543">
        <v>3150</v>
      </c>
      <c r="K10" s="543">
        <v>2694</v>
      </c>
      <c r="L10" s="543">
        <v>1053517</v>
      </c>
      <c r="M10" s="543">
        <v>1260</v>
      </c>
      <c r="N10" s="543">
        <v>1674</v>
      </c>
      <c r="O10" s="543">
        <v>1444</v>
      </c>
      <c r="P10" s="543">
        <v>854238</v>
      </c>
      <c r="Q10" s="543">
        <v>1838</v>
      </c>
      <c r="R10" s="543">
        <v>2604</v>
      </c>
      <c r="S10" s="543">
        <v>2238</v>
      </c>
      <c r="T10" s="543">
        <v>799697</v>
      </c>
      <c r="U10" s="544"/>
    </row>
    <row r="11" spans="2:21" ht="14.25" customHeight="1" x14ac:dyDescent="0.15">
      <c r="B11" s="545"/>
      <c r="C11" s="542">
        <v>21</v>
      </c>
      <c r="D11" s="546"/>
      <c r="E11" s="543">
        <v>2310</v>
      </c>
      <c r="F11" s="543">
        <v>3297</v>
      </c>
      <c r="G11" s="543">
        <v>2875</v>
      </c>
      <c r="H11" s="543">
        <v>725583</v>
      </c>
      <c r="I11" s="543">
        <v>1995</v>
      </c>
      <c r="J11" s="543">
        <v>2835</v>
      </c>
      <c r="K11" s="543">
        <v>2475</v>
      </c>
      <c r="L11" s="543">
        <v>967057</v>
      </c>
      <c r="M11" s="543">
        <v>1260</v>
      </c>
      <c r="N11" s="543">
        <v>1680</v>
      </c>
      <c r="O11" s="543">
        <v>1443</v>
      </c>
      <c r="P11" s="543">
        <v>711650</v>
      </c>
      <c r="Q11" s="543">
        <v>1680</v>
      </c>
      <c r="R11" s="543">
        <v>2485</v>
      </c>
      <c r="S11" s="543">
        <v>2135</v>
      </c>
      <c r="T11" s="543">
        <v>792497</v>
      </c>
      <c r="U11" s="544"/>
    </row>
    <row r="12" spans="2:21" ht="14.25" customHeight="1" x14ac:dyDescent="0.15">
      <c r="B12" s="547"/>
      <c r="C12" s="548">
        <v>22</v>
      </c>
      <c r="D12" s="549"/>
      <c r="E12" s="550">
        <v>2310</v>
      </c>
      <c r="F12" s="550">
        <v>3280</v>
      </c>
      <c r="G12" s="550">
        <v>2787</v>
      </c>
      <c r="H12" s="550">
        <v>576426</v>
      </c>
      <c r="I12" s="551">
        <v>2100</v>
      </c>
      <c r="J12" s="550">
        <v>2756</v>
      </c>
      <c r="K12" s="451">
        <v>2465</v>
      </c>
      <c r="L12" s="550">
        <v>1003771</v>
      </c>
      <c r="M12" s="550">
        <v>1198</v>
      </c>
      <c r="N12" s="550">
        <v>1575</v>
      </c>
      <c r="O12" s="451">
        <v>1364</v>
      </c>
      <c r="P12" s="550">
        <v>633610</v>
      </c>
      <c r="Q12" s="552">
        <v>1680</v>
      </c>
      <c r="R12" s="551">
        <v>2520</v>
      </c>
      <c r="S12" s="451">
        <v>2103</v>
      </c>
      <c r="T12" s="551">
        <v>968302</v>
      </c>
      <c r="U12" s="544"/>
    </row>
    <row r="13" spans="2:21" ht="14.25" customHeight="1" x14ac:dyDescent="0.15">
      <c r="B13" s="46" t="s">
        <v>318</v>
      </c>
      <c r="C13" s="6">
        <v>3</v>
      </c>
      <c r="D13" s="22" t="s">
        <v>276</v>
      </c>
      <c r="E13" s="543">
        <v>2310</v>
      </c>
      <c r="F13" s="543">
        <v>2888</v>
      </c>
      <c r="G13" s="543">
        <v>2657</v>
      </c>
      <c r="H13" s="543">
        <v>50379</v>
      </c>
      <c r="I13" s="543">
        <v>2100</v>
      </c>
      <c r="J13" s="543">
        <v>2646</v>
      </c>
      <c r="K13" s="543">
        <v>2399</v>
      </c>
      <c r="L13" s="543">
        <v>96869</v>
      </c>
      <c r="M13" s="543">
        <v>1208</v>
      </c>
      <c r="N13" s="543">
        <v>1368</v>
      </c>
      <c r="O13" s="543">
        <v>1279</v>
      </c>
      <c r="P13" s="543">
        <v>66499</v>
      </c>
      <c r="Q13" s="543">
        <v>1680</v>
      </c>
      <c r="R13" s="543">
        <v>2237</v>
      </c>
      <c r="S13" s="543">
        <v>1953</v>
      </c>
      <c r="T13" s="543">
        <v>85594</v>
      </c>
      <c r="U13" s="544"/>
    </row>
    <row r="14" spans="2:21" ht="14.25" customHeight="1" x14ac:dyDescent="0.15">
      <c r="B14" s="46"/>
      <c r="C14" s="6">
        <v>4</v>
      </c>
      <c r="D14" s="22"/>
      <c r="E14" s="543">
        <v>2468</v>
      </c>
      <c r="F14" s="543">
        <v>2940</v>
      </c>
      <c r="G14" s="543">
        <v>2818</v>
      </c>
      <c r="H14" s="543">
        <v>43678</v>
      </c>
      <c r="I14" s="543">
        <v>2205</v>
      </c>
      <c r="J14" s="543">
        <v>2678</v>
      </c>
      <c r="K14" s="543">
        <v>2523</v>
      </c>
      <c r="L14" s="543">
        <v>62464</v>
      </c>
      <c r="M14" s="543">
        <v>1198</v>
      </c>
      <c r="N14" s="543">
        <v>1470</v>
      </c>
      <c r="O14" s="543">
        <v>1316</v>
      </c>
      <c r="P14" s="543">
        <v>34889</v>
      </c>
      <c r="Q14" s="543">
        <v>1995</v>
      </c>
      <c r="R14" s="543">
        <v>2363</v>
      </c>
      <c r="S14" s="543">
        <v>2176</v>
      </c>
      <c r="T14" s="543">
        <v>65440</v>
      </c>
      <c r="U14" s="544"/>
    </row>
    <row r="15" spans="2:21" ht="14.25" customHeight="1" x14ac:dyDescent="0.15">
      <c r="B15" s="46"/>
      <c r="C15" s="6">
        <v>5</v>
      </c>
      <c r="D15" s="22"/>
      <c r="E15" s="543">
        <v>2415</v>
      </c>
      <c r="F15" s="543">
        <v>2993</v>
      </c>
      <c r="G15" s="543">
        <v>2817</v>
      </c>
      <c r="H15" s="543">
        <v>57185</v>
      </c>
      <c r="I15" s="543">
        <v>2247</v>
      </c>
      <c r="J15" s="543">
        <v>2625</v>
      </c>
      <c r="K15" s="543">
        <v>2499</v>
      </c>
      <c r="L15" s="543">
        <v>90530</v>
      </c>
      <c r="M15" s="543">
        <v>1208</v>
      </c>
      <c r="N15" s="543">
        <v>1565</v>
      </c>
      <c r="O15" s="543">
        <v>1356</v>
      </c>
      <c r="P15" s="543">
        <v>60884</v>
      </c>
      <c r="Q15" s="543">
        <v>1974</v>
      </c>
      <c r="R15" s="543">
        <v>2363</v>
      </c>
      <c r="S15" s="543">
        <v>2170</v>
      </c>
      <c r="T15" s="543">
        <v>89145</v>
      </c>
      <c r="U15" s="544"/>
    </row>
    <row r="16" spans="2:21" ht="14.25" customHeight="1" x14ac:dyDescent="0.15">
      <c r="B16" s="46"/>
      <c r="C16" s="6">
        <v>6</v>
      </c>
      <c r="D16" s="22"/>
      <c r="E16" s="543">
        <v>2489</v>
      </c>
      <c r="F16" s="543">
        <v>2940</v>
      </c>
      <c r="G16" s="543">
        <v>2802</v>
      </c>
      <c r="H16" s="543">
        <v>45327</v>
      </c>
      <c r="I16" s="543">
        <v>2100</v>
      </c>
      <c r="J16" s="543">
        <v>2646</v>
      </c>
      <c r="K16" s="543">
        <v>2398</v>
      </c>
      <c r="L16" s="543">
        <v>77791</v>
      </c>
      <c r="M16" s="543">
        <v>1260</v>
      </c>
      <c r="N16" s="543">
        <v>1506</v>
      </c>
      <c r="O16" s="543">
        <v>1357</v>
      </c>
      <c r="P16" s="543">
        <v>51473</v>
      </c>
      <c r="Q16" s="543">
        <v>1785</v>
      </c>
      <c r="R16" s="543">
        <v>2426</v>
      </c>
      <c r="S16" s="543">
        <v>2156</v>
      </c>
      <c r="T16" s="543">
        <v>59693</v>
      </c>
      <c r="U16" s="544"/>
    </row>
    <row r="17" spans="2:21" ht="14.25" customHeight="1" x14ac:dyDescent="0.15">
      <c r="B17" s="46"/>
      <c r="C17" s="544">
        <v>7</v>
      </c>
      <c r="D17" s="22"/>
      <c r="E17" s="543">
        <v>2605</v>
      </c>
      <c r="F17" s="543">
        <v>2993</v>
      </c>
      <c r="G17" s="543">
        <v>2819</v>
      </c>
      <c r="H17" s="543">
        <v>42043</v>
      </c>
      <c r="I17" s="449">
        <v>2100</v>
      </c>
      <c r="J17" s="449">
        <v>2545</v>
      </c>
      <c r="K17" s="449">
        <v>2339</v>
      </c>
      <c r="L17" s="449">
        <v>58514</v>
      </c>
      <c r="M17" s="449">
        <v>1208</v>
      </c>
      <c r="N17" s="449">
        <v>1544</v>
      </c>
      <c r="O17" s="449">
        <v>1337</v>
      </c>
      <c r="P17" s="449">
        <v>39327</v>
      </c>
      <c r="Q17" s="449">
        <v>1701</v>
      </c>
      <c r="R17" s="449">
        <v>2363</v>
      </c>
      <c r="S17" s="449">
        <v>2065</v>
      </c>
      <c r="T17" s="449">
        <v>55130</v>
      </c>
      <c r="U17" s="544"/>
    </row>
    <row r="18" spans="2:21" ht="14.25" customHeight="1" x14ac:dyDescent="0.15">
      <c r="B18" s="553"/>
      <c r="C18" s="544">
        <v>8</v>
      </c>
      <c r="D18" s="544"/>
      <c r="E18" s="554">
        <v>2462</v>
      </c>
      <c r="F18" s="554">
        <v>2800</v>
      </c>
      <c r="G18" s="554">
        <v>2653.2</v>
      </c>
      <c r="H18" s="554">
        <v>42061</v>
      </c>
      <c r="I18" s="554">
        <v>2222</v>
      </c>
      <c r="J18" s="554">
        <v>2520</v>
      </c>
      <c r="K18" s="554">
        <v>2355</v>
      </c>
      <c r="L18" s="554">
        <v>78480</v>
      </c>
      <c r="M18" s="554">
        <v>1208</v>
      </c>
      <c r="N18" s="554">
        <v>1470</v>
      </c>
      <c r="O18" s="554">
        <v>1356</v>
      </c>
      <c r="P18" s="554">
        <v>70999</v>
      </c>
      <c r="Q18" s="554">
        <v>1733</v>
      </c>
      <c r="R18" s="554">
        <v>2289</v>
      </c>
      <c r="S18" s="554">
        <v>2008</v>
      </c>
      <c r="T18" s="555">
        <v>74735</v>
      </c>
      <c r="U18" s="544"/>
    </row>
    <row r="19" spans="2:21" ht="14.25" customHeight="1" x14ac:dyDescent="0.15">
      <c r="B19" s="553"/>
      <c r="C19" s="544">
        <v>9</v>
      </c>
      <c r="D19" s="544"/>
      <c r="E19" s="554">
        <v>2465</v>
      </c>
      <c r="F19" s="554">
        <v>2800</v>
      </c>
      <c r="G19" s="554">
        <v>2608.8000000000002</v>
      </c>
      <c r="H19" s="555">
        <v>45938</v>
      </c>
      <c r="I19" s="448">
        <v>2258</v>
      </c>
      <c r="J19" s="448">
        <v>2625</v>
      </c>
      <c r="K19" s="448">
        <v>2449</v>
      </c>
      <c r="L19" s="448">
        <v>92686</v>
      </c>
      <c r="M19" s="556">
        <v>1208</v>
      </c>
      <c r="N19" s="556">
        <v>1575</v>
      </c>
      <c r="O19" s="556">
        <v>1413</v>
      </c>
      <c r="P19" s="556">
        <v>48353</v>
      </c>
      <c r="Q19" s="448">
        <v>1838</v>
      </c>
      <c r="R19" s="448">
        <v>2315</v>
      </c>
      <c r="S19" s="448">
        <v>2002</v>
      </c>
      <c r="T19" s="449">
        <v>85242</v>
      </c>
      <c r="U19" s="544"/>
    </row>
    <row r="20" spans="2:21" ht="14.25" customHeight="1" x14ac:dyDescent="0.15">
      <c r="B20" s="553"/>
      <c r="C20" s="544">
        <v>10</v>
      </c>
      <c r="D20" s="557"/>
      <c r="E20" s="555">
        <v>2489</v>
      </c>
      <c r="F20" s="555">
        <v>2888</v>
      </c>
      <c r="G20" s="555">
        <v>2734</v>
      </c>
      <c r="H20" s="555">
        <v>44182.1</v>
      </c>
      <c r="I20" s="449">
        <v>2252.25</v>
      </c>
      <c r="J20" s="449">
        <v>2625</v>
      </c>
      <c r="K20" s="449">
        <v>2460.2990123850109</v>
      </c>
      <c r="L20" s="449">
        <v>65253.899999999994</v>
      </c>
      <c r="M20" s="514">
        <v>1207.5</v>
      </c>
      <c r="N20" s="514">
        <v>1564.5</v>
      </c>
      <c r="O20" s="514">
        <v>1418.3540168290526</v>
      </c>
      <c r="P20" s="514">
        <v>51576.900000000009</v>
      </c>
      <c r="Q20" s="449">
        <v>1900.5</v>
      </c>
      <c r="R20" s="449">
        <v>2425.5</v>
      </c>
      <c r="S20" s="449">
        <v>2131.3292733934513</v>
      </c>
      <c r="T20" s="449">
        <v>97867</v>
      </c>
      <c r="U20" s="544"/>
    </row>
    <row r="21" spans="2:21" ht="14.25" customHeight="1" x14ac:dyDescent="0.15">
      <c r="B21" s="553"/>
      <c r="C21" s="544">
        <v>11</v>
      </c>
      <c r="D21" s="557"/>
      <c r="E21" s="555">
        <v>2678</v>
      </c>
      <c r="F21" s="555">
        <v>3045</v>
      </c>
      <c r="G21" s="555">
        <v>2850</v>
      </c>
      <c r="H21" s="555">
        <v>53970</v>
      </c>
      <c r="I21" s="449">
        <v>2310</v>
      </c>
      <c r="J21" s="449">
        <v>2709</v>
      </c>
      <c r="K21" s="449">
        <v>2539</v>
      </c>
      <c r="L21" s="449">
        <v>70581</v>
      </c>
      <c r="M21" s="514">
        <v>1208</v>
      </c>
      <c r="N21" s="514">
        <v>1480</v>
      </c>
      <c r="O21" s="514">
        <v>1394</v>
      </c>
      <c r="P21" s="514">
        <v>62192</v>
      </c>
      <c r="Q21" s="449">
        <v>1890</v>
      </c>
      <c r="R21" s="449">
        <v>2478</v>
      </c>
      <c r="S21" s="449">
        <v>2152</v>
      </c>
      <c r="T21" s="453">
        <v>119113</v>
      </c>
      <c r="U21" s="544"/>
    </row>
    <row r="22" spans="2:21" ht="14.25" customHeight="1" x14ac:dyDescent="0.15">
      <c r="B22" s="553"/>
      <c r="C22" s="544">
        <v>12</v>
      </c>
      <c r="D22" s="557"/>
      <c r="E22" s="555">
        <v>2783</v>
      </c>
      <c r="F22" s="555">
        <v>3280</v>
      </c>
      <c r="G22" s="555">
        <v>2979</v>
      </c>
      <c r="H22" s="555">
        <v>61952</v>
      </c>
      <c r="I22" s="449">
        <v>2342</v>
      </c>
      <c r="J22" s="449">
        <v>2756</v>
      </c>
      <c r="K22" s="449">
        <v>2628</v>
      </c>
      <c r="L22" s="449">
        <v>122267</v>
      </c>
      <c r="M22" s="514">
        <v>1313</v>
      </c>
      <c r="N22" s="514">
        <v>1480</v>
      </c>
      <c r="O22" s="514">
        <v>1436</v>
      </c>
      <c r="P22" s="514">
        <v>51043</v>
      </c>
      <c r="Q22" s="449">
        <v>1995</v>
      </c>
      <c r="R22" s="449">
        <v>2520</v>
      </c>
      <c r="S22" s="449">
        <v>2236</v>
      </c>
      <c r="T22" s="453">
        <v>98215</v>
      </c>
      <c r="U22" s="544"/>
    </row>
    <row r="23" spans="2:21" ht="14.25" customHeight="1" x14ac:dyDescent="0.15">
      <c r="B23" s="553" t="s">
        <v>275</v>
      </c>
      <c r="C23" s="544">
        <v>1</v>
      </c>
      <c r="D23" s="557" t="s">
        <v>276</v>
      </c>
      <c r="E23" s="5">
        <v>2415</v>
      </c>
      <c r="F23" s="5">
        <v>2940</v>
      </c>
      <c r="G23" s="5">
        <v>2554.1742302645662</v>
      </c>
      <c r="H23" s="5">
        <v>51081.8</v>
      </c>
      <c r="I23" s="449">
        <v>2230.2000000000003</v>
      </c>
      <c r="J23" s="449">
        <v>2588.67</v>
      </c>
      <c r="K23" s="449">
        <v>2423.5856910689226</v>
      </c>
      <c r="L23" s="449">
        <v>48042.899999999994</v>
      </c>
      <c r="M23" s="514">
        <v>1207.5</v>
      </c>
      <c r="N23" s="514">
        <v>1571.325</v>
      </c>
      <c r="O23" s="514">
        <v>1383.5244951382631</v>
      </c>
      <c r="P23" s="514">
        <v>61528</v>
      </c>
      <c r="Q23" s="449">
        <v>1995</v>
      </c>
      <c r="R23" s="449">
        <v>2362.5</v>
      </c>
      <c r="S23" s="449">
        <v>2182.5415941595729</v>
      </c>
      <c r="T23" s="453">
        <v>126309.59999999999</v>
      </c>
      <c r="U23" s="544"/>
    </row>
    <row r="24" spans="2:21" ht="14.25" customHeight="1" x14ac:dyDescent="0.15">
      <c r="B24" s="553"/>
      <c r="C24" s="544">
        <v>2</v>
      </c>
      <c r="D24" s="557"/>
      <c r="E24" s="555">
        <v>2520</v>
      </c>
      <c r="F24" s="555">
        <v>2940</v>
      </c>
      <c r="G24" s="555">
        <v>2761</v>
      </c>
      <c r="H24" s="558">
        <v>40176.699999999997</v>
      </c>
      <c r="I24" s="449">
        <v>2258.5500000000002</v>
      </c>
      <c r="J24" s="449">
        <v>2585.1</v>
      </c>
      <c r="K24" s="449">
        <v>2465.9342012596339</v>
      </c>
      <c r="L24" s="453">
        <v>61909.399999999994</v>
      </c>
      <c r="M24" s="514">
        <v>1207.5</v>
      </c>
      <c r="N24" s="514">
        <v>1478.4</v>
      </c>
      <c r="O24" s="514">
        <v>1386.2958271092957</v>
      </c>
      <c r="P24" s="513">
        <v>55413.099999999991</v>
      </c>
      <c r="Q24" s="449">
        <v>1953</v>
      </c>
      <c r="R24" s="449">
        <v>2359.98</v>
      </c>
      <c r="S24" s="449">
        <v>2150.4703303093288</v>
      </c>
      <c r="T24" s="453">
        <v>103295.1</v>
      </c>
      <c r="U24" s="544"/>
    </row>
    <row r="25" spans="2:21" ht="14.25" customHeight="1" x14ac:dyDescent="0.15">
      <c r="B25" s="553"/>
      <c r="C25" s="544">
        <v>3</v>
      </c>
      <c r="D25" s="557"/>
      <c r="E25" s="555">
        <v>2660</v>
      </c>
      <c r="F25" s="555">
        <v>2940</v>
      </c>
      <c r="G25" s="558">
        <v>2805</v>
      </c>
      <c r="H25" s="555">
        <v>39590.9</v>
      </c>
      <c r="I25" s="449">
        <v>2312.1</v>
      </c>
      <c r="J25" s="449">
        <v>2625</v>
      </c>
      <c r="K25" s="449">
        <v>2514.1580442271925</v>
      </c>
      <c r="L25" s="449">
        <v>90077.8</v>
      </c>
      <c r="M25" s="514">
        <v>1197</v>
      </c>
      <c r="N25" s="514">
        <v>1478.4</v>
      </c>
      <c r="O25" s="514">
        <v>1381.4037602579135</v>
      </c>
      <c r="P25" s="514">
        <v>60036.3</v>
      </c>
      <c r="Q25" s="449">
        <v>1995</v>
      </c>
      <c r="R25" s="449">
        <v>2341.5</v>
      </c>
      <c r="S25" s="449">
        <v>2130.6745970536208</v>
      </c>
      <c r="T25" s="449">
        <v>91692</v>
      </c>
      <c r="U25" s="544"/>
    </row>
    <row r="26" spans="2:21" ht="14.25" customHeight="1" x14ac:dyDescent="0.15">
      <c r="B26" s="553"/>
      <c r="C26" s="544">
        <v>4</v>
      </c>
      <c r="D26" s="557"/>
      <c r="E26" s="555">
        <v>2729</v>
      </c>
      <c r="F26" s="555">
        <v>3044</v>
      </c>
      <c r="G26" s="555">
        <v>2883</v>
      </c>
      <c r="H26" s="555">
        <v>37086</v>
      </c>
      <c r="I26" s="449">
        <v>2257.5</v>
      </c>
      <c r="J26" s="449">
        <v>2625</v>
      </c>
      <c r="K26" s="449">
        <v>2469.6541055283833</v>
      </c>
      <c r="L26" s="453">
        <v>64673.5</v>
      </c>
      <c r="M26" s="514">
        <v>1050</v>
      </c>
      <c r="N26" s="514">
        <v>1720.95</v>
      </c>
      <c r="O26" s="514">
        <v>1372.0810611158613</v>
      </c>
      <c r="P26" s="513">
        <v>70854.399999999994</v>
      </c>
      <c r="Q26" s="449">
        <v>1942.5</v>
      </c>
      <c r="R26" s="449">
        <v>2341.5</v>
      </c>
      <c r="S26" s="449">
        <v>2136.0066580133421</v>
      </c>
      <c r="T26" s="453">
        <v>84743.4</v>
      </c>
      <c r="U26" s="544"/>
    </row>
    <row r="27" spans="2:21" ht="14.25" customHeight="1" x14ac:dyDescent="0.15">
      <c r="B27" s="553"/>
      <c r="C27" s="544">
        <v>5</v>
      </c>
      <c r="D27" s="557"/>
      <c r="E27" s="555">
        <v>2625</v>
      </c>
      <c r="F27" s="555">
        <v>3051</v>
      </c>
      <c r="G27" s="555">
        <v>2876</v>
      </c>
      <c r="H27" s="555">
        <v>55602</v>
      </c>
      <c r="I27" s="449">
        <v>2278.5</v>
      </c>
      <c r="J27" s="449">
        <v>2625</v>
      </c>
      <c r="K27" s="449">
        <v>2466.6625084082434</v>
      </c>
      <c r="L27" s="449">
        <v>64014.400000000001</v>
      </c>
      <c r="M27" s="514">
        <v>1155</v>
      </c>
      <c r="N27" s="514">
        <v>1478.4</v>
      </c>
      <c r="O27" s="514">
        <v>1357.2351752168152</v>
      </c>
      <c r="P27" s="514">
        <v>83527.900000000009</v>
      </c>
      <c r="Q27" s="449">
        <v>1995</v>
      </c>
      <c r="R27" s="449">
        <v>2320.5</v>
      </c>
      <c r="S27" s="449">
        <v>2133.8920480831935</v>
      </c>
      <c r="T27" s="453">
        <v>108899.3</v>
      </c>
      <c r="U27" s="544"/>
    </row>
    <row r="28" spans="2:21" ht="14.25" customHeight="1" x14ac:dyDescent="0.15">
      <c r="B28" s="553"/>
      <c r="C28" s="544">
        <v>6</v>
      </c>
      <c r="D28" s="557"/>
      <c r="E28" s="555">
        <v>2511</v>
      </c>
      <c r="F28" s="555">
        <v>3047</v>
      </c>
      <c r="G28" s="555">
        <v>2847</v>
      </c>
      <c r="H28" s="555">
        <v>37111</v>
      </c>
      <c r="I28" s="449">
        <v>2142</v>
      </c>
      <c r="J28" s="449">
        <v>2535.75</v>
      </c>
      <c r="K28" s="449">
        <v>2374.9230208265431</v>
      </c>
      <c r="L28" s="453">
        <v>62409.7</v>
      </c>
      <c r="M28" s="514">
        <v>1050</v>
      </c>
      <c r="N28" s="514">
        <v>1392.825</v>
      </c>
      <c r="O28" s="514">
        <v>1244.0541694826795</v>
      </c>
      <c r="P28" s="513">
        <v>51452.6</v>
      </c>
      <c r="Q28" s="449">
        <v>1942.5</v>
      </c>
      <c r="R28" s="449">
        <v>2205</v>
      </c>
      <c r="S28" s="449">
        <v>2087.0422255891344</v>
      </c>
      <c r="T28" s="453">
        <v>87171.9</v>
      </c>
      <c r="U28" s="544"/>
    </row>
    <row r="29" spans="2:21" ht="14.25" customHeight="1" x14ac:dyDescent="0.15">
      <c r="B29" s="553"/>
      <c r="C29" s="544">
        <v>7</v>
      </c>
      <c r="D29" s="557"/>
      <c r="E29" s="555">
        <v>2525</v>
      </c>
      <c r="F29" s="555">
        <v>2944</v>
      </c>
      <c r="G29" s="555">
        <v>2735</v>
      </c>
      <c r="H29" s="555">
        <v>36167</v>
      </c>
      <c r="I29" s="449">
        <v>2100</v>
      </c>
      <c r="J29" s="449">
        <v>2579.85</v>
      </c>
      <c r="K29" s="449">
        <v>2381.4089230003642</v>
      </c>
      <c r="L29" s="449">
        <v>58003.100000000006</v>
      </c>
      <c r="M29" s="514">
        <v>1050</v>
      </c>
      <c r="N29" s="514">
        <v>1323.3150000000001</v>
      </c>
      <c r="O29" s="514">
        <v>1224.3580858093228</v>
      </c>
      <c r="P29" s="514">
        <v>72284.099999999991</v>
      </c>
      <c r="Q29" s="449">
        <v>1942.5</v>
      </c>
      <c r="R29" s="449">
        <v>2257.5</v>
      </c>
      <c r="S29" s="449">
        <v>2082.0533381130217</v>
      </c>
      <c r="T29" s="453">
        <v>78118.2</v>
      </c>
      <c r="U29" s="544"/>
    </row>
    <row r="30" spans="2:21" ht="13.5" customHeight="1" x14ac:dyDescent="0.15">
      <c r="B30" s="553"/>
      <c r="C30" s="544">
        <v>8</v>
      </c>
      <c r="D30" s="557"/>
      <c r="E30" s="555">
        <v>2375</v>
      </c>
      <c r="F30" s="555">
        <v>2948</v>
      </c>
      <c r="G30" s="558">
        <v>2716</v>
      </c>
      <c r="H30" s="558">
        <v>46738</v>
      </c>
      <c r="I30" s="449">
        <v>2079.7350000000001</v>
      </c>
      <c r="J30" s="449">
        <v>2625</v>
      </c>
      <c r="K30" s="449">
        <v>2379.5277641099283</v>
      </c>
      <c r="L30" s="453">
        <v>75188.700000000012</v>
      </c>
      <c r="M30" s="514">
        <v>972.30000000000007</v>
      </c>
      <c r="N30" s="514">
        <v>1400.0700000000002</v>
      </c>
      <c r="O30" s="514">
        <v>1122.8536424820638</v>
      </c>
      <c r="P30" s="513">
        <v>69571.199999999997</v>
      </c>
      <c r="Q30" s="449">
        <v>1900.5</v>
      </c>
      <c r="R30" s="449">
        <v>2264.6400000000003</v>
      </c>
      <c r="S30" s="449">
        <v>2066.3186261558785</v>
      </c>
      <c r="T30" s="453">
        <v>74581.8</v>
      </c>
      <c r="U30" s="544"/>
    </row>
    <row r="31" spans="2:21" ht="13.5" customHeight="1" x14ac:dyDescent="0.15">
      <c r="B31" s="553"/>
      <c r="C31" s="544">
        <v>9</v>
      </c>
      <c r="D31" s="557"/>
      <c r="E31" s="555">
        <v>2420</v>
      </c>
      <c r="F31" s="555">
        <v>2938</v>
      </c>
      <c r="G31" s="555">
        <v>2687</v>
      </c>
      <c r="H31" s="555">
        <v>41180</v>
      </c>
      <c r="I31" s="449">
        <v>2224.8450000000003</v>
      </c>
      <c r="J31" s="449">
        <v>2667</v>
      </c>
      <c r="K31" s="449">
        <v>2462.4088180889808</v>
      </c>
      <c r="L31" s="453">
        <v>50535.899999999994</v>
      </c>
      <c r="M31" s="514">
        <v>966</v>
      </c>
      <c r="N31" s="514">
        <v>1392.405</v>
      </c>
      <c r="O31" s="514">
        <v>1201.6432398652134</v>
      </c>
      <c r="P31" s="513">
        <v>63732.600000000006</v>
      </c>
      <c r="Q31" s="449">
        <v>1921.92</v>
      </c>
      <c r="R31" s="449">
        <v>2362.5</v>
      </c>
      <c r="S31" s="449">
        <v>2171.872722824352</v>
      </c>
      <c r="T31" s="453">
        <v>68229</v>
      </c>
      <c r="U31" s="544"/>
    </row>
    <row r="32" spans="2:21" ht="13.5" customHeight="1" x14ac:dyDescent="0.15">
      <c r="B32" s="553"/>
      <c r="C32" s="544">
        <v>10</v>
      </c>
      <c r="D32" s="557"/>
      <c r="E32" s="555">
        <v>2436</v>
      </c>
      <c r="F32" s="555">
        <v>3044</v>
      </c>
      <c r="G32" s="555">
        <v>2788</v>
      </c>
      <c r="H32" s="555">
        <v>48788</v>
      </c>
      <c r="I32" s="449">
        <v>2259.6</v>
      </c>
      <c r="J32" s="449">
        <v>2677.5</v>
      </c>
      <c r="K32" s="449">
        <v>2507.820448116719</v>
      </c>
      <c r="L32" s="449">
        <v>58999.4</v>
      </c>
      <c r="M32" s="514">
        <v>1081.5</v>
      </c>
      <c r="N32" s="514">
        <v>1414.3500000000001</v>
      </c>
      <c r="O32" s="514">
        <v>1261.601867161291</v>
      </c>
      <c r="P32" s="514">
        <v>52386.9</v>
      </c>
      <c r="Q32" s="449">
        <v>1995</v>
      </c>
      <c r="R32" s="449">
        <v>2467.5</v>
      </c>
      <c r="S32" s="449">
        <v>2221.9548619558564</v>
      </c>
      <c r="T32" s="453">
        <v>65815</v>
      </c>
      <c r="U32" s="544"/>
    </row>
    <row r="33" spans="2:21" ht="13.5" customHeight="1" x14ac:dyDescent="0.15">
      <c r="B33" s="553"/>
      <c r="C33" s="544">
        <v>11</v>
      </c>
      <c r="D33" s="557"/>
      <c r="E33" s="388">
        <v>2415</v>
      </c>
      <c r="F33" s="388">
        <v>3043</v>
      </c>
      <c r="G33" s="388">
        <v>2764</v>
      </c>
      <c r="H33" s="388">
        <v>55401.8</v>
      </c>
      <c r="I33" s="449">
        <v>2218.65</v>
      </c>
      <c r="J33" s="449">
        <v>2625</v>
      </c>
      <c r="K33" s="449">
        <v>2444.0059214396128</v>
      </c>
      <c r="L33" s="449">
        <v>76490.800000000017</v>
      </c>
      <c r="M33" s="514">
        <v>1063.6500000000001</v>
      </c>
      <c r="N33" s="514">
        <v>1405.8450000000003</v>
      </c>
      <c r="O33" s="514">
        <v>1252.8898636041574</v>
      </c>
      <c r="P33" s="514">
        <v>66992.2</v>
      </c>
      <c r="Q33" s="449">
        <v>1942.5</v>
      </c>
      <c r="R33" s="449">
        <v>2467.5</v>
      </c>
      <c r="S33" s="449">
        <v>2192.5453193216917</v>
      </c>
      <c r="T33" s="453">
        <v>72995</v>
      </c>
      <c r="U33" s="544"/>
    </row>
    <row r="34" spans="2:21" ht="13.5" customHeight="1" x14ac:dyDescent="0.15">
      <c r="B34" s="559"/>
      <c r="C34" s="121">
        <v>12</v>
      </c>
      <c r="D34" s="560"/>
      <c r="E34" s="389">
        <v>2625</v>
      </c>
      <c r="F34" s="389">
        <v>3360</v>
      </c>
      <c r="G34" s="389">
        <v>2900</v>
      </c>
      <c r="H34" s="561">
        <v>84152.5</v>
      </c>
      <c r="I34" s="451">
        <v>2257.5</v>
      </c>
      <c r="J34" s="451">
        <v>2625</v>
      </c>
      <c r="K34" s="451">
        <v>2482.8289224222322</v>
      </c>
      <c r="L34" s="451">
        <v>91688.500000000015</v>
      </c>
      <c r="M34" s="519">
        <v>1091.58</v>
      </c>
      <c r="N34" s="519">
        <v>1380.33</v>
      </c>
      <c r="O34" s="519">
        <v>1226.7070524804092</v>
      </c>
      <c r="P34" s="519">
        <v>55981</v>
      </c>
      <c r="Q34" s="451">
        <v>1890</v>
      </c>
      <c r="R34" s="451">
        <v>2520</v>
      </c>
      <c r="S34" s="451">
        <v>2175.9079528820562</v>
      </c>
      <c r="T34" s="452">
        <v>69384.100000000006</v>
      </c>
      <c r="U34" s="544"/>
    </row>
    <row r="35" spans="2:21" ht="13.5" customHeight="1" x14ac:dyDescent="0.15">
      <c r="B35" s="52" t="s">
        <v>31</v>
      </c>
      <c r="C35" s="53" t="s">
        <v>35</v>
      </c>
    </row>
    <row r="36" spans="2:21" ht="13.5" customHeight="1" x14ac:dyDescent="0.15">
      <c r="B36" s="54" t="s">
        <v>29</v>
      </c>
      <c r="C36" s="53" t="s">
        <v>319</v>
      </c>
      <c r="M36" s="450"/>
      <c r="N36" s="450"/>
      <c r="O36" s="450"/>
      <c r="P36" s="450"/>
    </row>
    <row r="37" spans="2:21" ht="13.5" customHeight="1" x14ac:dyDescent="0.15">
      <c r="B37" s="54"/>
      <c r="C37" s="14"/>
      <c r="I37" s="450"/>
      <c r="J37" s="450"/>
      <c r="K37" s="450"/>
      <c r="L37" s="450"/>
      <c r="M37" s="511"/>
      <c r="N37" s="511"/>
      <c r="O37" s="511"/>
      <c r="P37" s="511"/>
      <c r="Q37" s="450"/>
      <c r="R37" s="450"/>
      <c r="S37" s="450"/>
      <c r="T37" s="450"/>
    </row>
    <row r="38" spans="2:21" x14ac:dyDescent="0.15">
      <c r="E38" s="562"/>
      <c r="F38" s="562"/>
      <c r="G38" s="562"/>
      <c r="H38" s="563"/>
      <c r="I38" s="544"/>
    </row>
    <row r="39" spans="2:21" ht="13.5" x14ac:dyDescent="0.15">
      <c r="E39" s="391"/>
      <c r="F39" s="391"/>
      <c r="G39" s="391"/>
      <c r="H39" s="392"/>
      <c r="I39" s="802"/>
      <c r="J39" s="450"/>
      <c r="K39" s="450"/>
      <c r="L39" s="450"/>
      <c r="M39" s="511"/>
      <c r="N39" s="511"/>
      <c r="O39" s="511"/>
      <c r="P39" s="511"/>
      <c r="Q39" s="450"/>
      <c r="R39" s="450"/>
      <c r="S39" s="450"/>
      <c r="T39" s="450"/>
      <c r="U39" s="544"/>
    </row>
    <row r="40" spans="2:21" ht="13.5" x14ac:dyDescent="0.15">
      <c r="E40" s="391"/>
      <c r="F40" s="391"/>
      <c r="G40" s="391"/>
      <c r="H40" s="393"/>
      <c r="I40" s="802"/>
      <c r="J40" s="544"/>
      <c r="K40" s="544"/>
      <c r="L40" s="544"/>
      <c r="M40" s="544"/>
      <c r="N40" s="544"/>
      <c r="O40" s="544"/>
      <c r="P40" s="544"/>
      <c r="Q40" s="544"/>
      <c r="R40" s="544"/>
      <c r="S40" s="544"/>
      <c r="T40" s="544"/>
      <c r="U40" s="544"/>
    </row>
    <row r="41" spans="2:21" x14ac:dyDescent="0.15">
      <c r="E41" s="562"/>
      <c r="F41" s="562"/>
      <c r="G41" s="563"/>
      <c r="H41" s="544"/>
      <c r="I41" s="544"/>
      <c r="J41" s="544"/>
      <c r="K41" s="544"/>
      <c r="L41" s="544"/>
      <c r="M41" s="544"/>
      <c r="N41" s="544"/>
      <c r="O41" s="544"/>
      <c r="P41" s="544"/>
      <c r="Q41" s="544"/>
      <c r="R41" s="544"/>
      <c r="S41" s="544"/>
      <c r="T41" s="544"/>
      <c r="U41" s="544"/>
    </row>
    <row r="42" spans="2:21" x14ac:dyDescent="0.15">
      <c r="E42" s="544"/>
      <c r="F42" s="544"/>
      <c r="G42" s="544"/>
      <c r="H42" s="544"/>
      <c r="I42" s="544"/>
      <c r="J42" s="544"/>
      <c r="K42" s="544"/>
      <c r="L42" s="544"/>
      <c r="M42" s="544"/>
      <c r="N42" s="544"/>
      <c r="O42" s="544"/>
      <c r="P42" s="544"/>
      <c r="Q42" s="544"/>
      <c r="R42" s="544"/>
      <c r="S42" s="544"/>
      <c r="T42" s="544"/>
      <c r="U42" s="544"/>
    </row>
  </sheetData>
  <autoFilter ref="B5:T36"/>
  <mergeCells count="1">
    <mergeCell ref="I39:I40"/>
  </mergeCells>
  <phoneticPr fontId="7"/>
  <pageMargins left="0.39370078740157483" right="0.39370078740157483" top="0.39370078740157483" bottom="0.39370078740157483" header="0" footer="0.19685039370078741"/>
  <pageSetup paperSize="9" firstPageNumber="44" orientation="landscape" useFirstPageNumber="1" r:id="rId1"/>
  <headerFooter alignWithMargins="0">
    <oddFooter>&amp;C-40-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2"/>
  <sheetViews>
    <sheetView zoomScale="75" zoomScaleNormal="75" workbookViewId="0"/>
  </sheetViews>
  <sheetFormatPr defaultColWidth="7.5" defaultRowHeight="12" x14ac:dyDescent="0.15"/>
  <cols>
    <col min="1" max="1" width="0.625" style="14" customWidth="1"/>
    <col min="2" max="2" width="5.5" style="14" customWidth="1"/>
    <col min="3" max="3" width="2.75" style="14" customWidth="1"/>
    <col min="4" max="4" width="5.75" style="14" customWidth="1"/>
    <col min="5" max="5" width="5.5" style="14" customWidth="1"/>
    <col min="6" max="7" width="5.875" style="14" customWidth="1"/>
    <col min="8" max="8" width="8.125" style="14" customWidth="1"/>
    <col min="9" max="9" width="5.375" style="14" customWidth="1"/>
    <col min="10" max="11" width="5.875" style="14" customWidth="1"/>
    <col min="12" max="12" width="8.125" style="14" customWidth="1"/>
    <col min="13" max="13" width="5.25" style="14" customWidth="1"/>
    <col min="14" max="14" width="5.875" style="14" customWidth="1"/>
    <col min="15" max="15" width="6.75" style="14" customWidth="1"/>
    <col min="16" max="16" width="8.125" style="14" customWidth="1"/>
    <col min="17" max="17" width="5.5" style="14" customWidth="1"/>
    <col min="18" max="19" width="5.875" style="14" customWidth="1"/>
    <col min="20" max="20" width="8.125" style="14" customWidth="1"/>
    <col min="21" max="21" width="5.375" style="14" customWidth="1"/>
    <col min="22" max="22" width="5.875" style="14" customWidth="1"/>
    <col min="23" max="23" width="6.75" style="14" customWidth="1"/>
    <col min="24" max="24" width="8.125" style="14" customWidth="1"/>
    <col min="25" max="16384" width="7.5" style="14"/>
  </cols>
  <sheetData>
    <row r="1" spans="1:27" ht="15" customHeight="1" x14ac:dyDescent="0.15">
      <c r="B1" s="468"/>
      <c r="C1" s="468"/>
      <c r="D1" s="468"/>
    </row>
    <row r="2" spans="1:27" ht="12.75" customHeight="1" x14ac:dyDescent="0.15">
      <c r="B2" s="14" t="s">
        <v>208</v>
      </c>
      <c r="C2" s="434"/>
      <c r="D2" s="434"/>
    </row>
    <row r="3" spans="1:27" ht="12.75" customHeight="1" x14ac:dyDescent="0.15">
      <c r="B3" s="434"/>
      <c r="C3" s="434"/>
      <c r="D3" s="434"/>
      <c r="X3" s="15" t="s">
        <v>10</v>
      </c>
    </row>
    <row r="4" spans="1:27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27" ht="12" customHeight="1" x14ac:dyDescent="0.15">
      <c r="A5" s="22"/>
      <c r="B5" s="89"/>
      <c r="C5" s="564" t="s">
        <v>271</v>
      </c>
      <c r="D5" s="565"/>
      <c r="E5" s="12" t="s">
        <v>320</v>
      </c>
      <c r="F5" s="566"/>
      <c r="G5" s="566"/>
      <c r="H5" s="567"/>
      <c r="I5" s="12" t="s">
        <v>321</v>
      </c>
      <c r="J5" s="566"/>
      <c r="K5" s="566"/>
      <c r="L5" s="567"/>
      <c r="M5" s="12" t="s">
        <v>322</v>
      </c>
      <c r="N5" s="566"/>
      <c r="O5" s="566"/>
      <c r="P5" s="567"/>
      <c r="Q5" s="12" t="s">
        <v>323</v>
      </c>
      <c r="R5" s="566"/>
      <c r="S5" s="566"/>
      <c r="T5" s="567"/>
      <c r="U5" s="12" t="s">
        <v>324</v>
      </c>
      <c r="V5" s="566"/>
      <c r="W5" s="566"/>
      <c r="X5" s="567"/>
    </row>
    <row r="6" spans="1:27" ht="12" customHeight="1" x14ac:dyDescent="0.15">
      <c r="A6" s="22"/>
      <c r="B6" s="5"/>
      <c r="C6" s="7"/>
      <c r="D6" s="13"/>
      <c r="E6" s="7" t="s">
        <v>325</v>
      </c>
      <c r="F6" s="568"/>
      <c r="G6" s="568"/>
      <c r="H6" s="569"/>
      <c r="I6" s="7"/>
      <c r="J6" s="568"/>
      <c r="K6" s="568"/>
      <c r="L6" s="569"/>
      <c r="M6" s="7" t="s">
        <v>326</v>
      </c>
      <c r="N6" s="568"/>
      <c r="O6" s="568"/>
      <c r="P6" s="569"/>
      <c r="Q6" s="7" t="s">
        <v>327</v>
      </c>
      <c r="R6" s="568"/>
      <c r="S6" s="568"/>
      <c r="T6" s="569"/>
      <c r="U6" s="7"/>
      <c r="V6" s="568"/>
      <c r="W6" s="568"/>
      <c r="X6" s="569"/>
    </row>
    <row r="7" spans="1:27" ht="12" customHeight="1" x14ac:dyDescent="0.15">
      <c r="A7" s="22"/>
      <c r="B7" s="443" t="s">
        <v>328</v>
      </c>
      <c r="C7" s="444"/>
      <c r="D7" s="445"/>
      <c r="E7" s="474" t="s">
        <v>287</v>
      </c>
      <c r="F7" s="474" t="s">
        <v>206</v>
      </c>
      <c r="G7" s="474" t="s">
        <v>288</v>
      </c>
      <c r="H7" s="474" t="s">
        <v>8</v>
      </c>
      <c r="I7" s="474" t="s">
        <v>287</v>
      </c>
      <c r="J7" s="474" t="s">
        <v>206</v>
      </c>
      <c r="K7" s="474" t="s">
        <v>288</v>
      </c>
      <c r="L7" s="474" t="s">
        <v>8</v>
      </c>
      <c r="M7" s="474" t="s">
        <v>287</v>
      </c>
      <c r="N7" s="474" t="s">
        <v>206</v>
      </c>
      <c r="O7" s="474" t="s">
        <v>288</v>
      </c>
      <c r="P7" s="474" t="s">
        <v>8</v>
      </c>
      <c r="Q7" s="474" t="s">
        <v>287</v>
      </c>
      <c r="R7" s="474" t="s">
        <v>206</v>
      </c>
      <c r="S7" s="474" t="s">
        <v>288</v>
      </c>
      <c r="T7" s="474" t="s">
        <v>8</v>
      </c>
      <c r="U7" s="474" t="s">
        <v>287</v>
      </c>
      <c r="V7" s="474" t="s">
        <v>206</v>
      </c>
      <c r="W7" s="474" t="s">
        <v>288</v>
      </c>
      <c r="X7" s="474" t="s">
        <v>8</v>
      </c>
    </row>
    <row r="8" spans="1:27" ht="12" customHeight="1" x14ac:dyDescent="0.15">
      <c r="A8" s="22"/>
      <c r="B8" s="7"/>
      <c r="C8" s="9"/>
      <c r="D8" s="13"/>
      <c r="E8" s="475"/>
      <c r="F8" s="475"/>
      <c r="G8" s="475" t="s">
        <v>289</v>
      </c>
      <c r="H8" s="475"/>
      <c r="I8" s="475"/>
      <c r="J8" s="475"/>
      <c r="K8" s="475" t="s">
        <v>289</v>
      </c>
      <c r="L8" s="475"/>
      <c r="M8" s="475"/>
      <c r="N8" s="475"/>
      <c r="O8" s="475" t="s">
        <v>289</v>
      </c>
      <c r="P8" s="475"/>
      <c r="Q8" s="475"/>
      <c r="R8" s="475"/>
      <c r="S8" s="475" t="s">
        <v>289</v>
      </c>
      <c r="T8" s="475"/>
      <c r="U8" s="475"/>
      <c r="V8" s="475"/>
      <c r="W8" s="475" t="s">
        <v>289</v>
      </c>
      <c r="X8" s="475"/>
      <c r="Z8" s="6"/>
      <c r="AA8" s="6"/>
    </row>
    <row r="9" spans="1:27" ht="12" customHeight="1" x14ac:dyDescent="0.15">
      <c r="A9" s="22"/>
      <c r="B9" s="446" t="s">
        <v>42</v>
      </c>
      <c r="C9" s="570">
        <v>20</v>
      </c>
      <c r="D9" s="447" t="s">
        <v>66</v>
      </c>
      <c r="E9" s="571" t="s">
        <v>277</v>
      </c>
      <c r="F9" s="571" t="s">
        <v>277</v>
      </c>
      <c r="G9" s="571" t="s">
        <v>277</v>
      </c>
      <c r="H9" s="571" t="s">
        <v>277</v>
      </c>
      <c r="I9" s="571" t="s">
        <v>277</v>
      </c>
      <c r="J9" s="571" t="s">
        <v>277</v>
      </c>
      <c r="K9" s="571" t="s">
        <v>277</v>
      </c>
      <c r="L9" s="571" t="s">
        <v>277</v>
      </c>
      <c r="M9" s="571" t="s">
        <v>277</v>
      </c>
      <c r="N9" s="571" t="s">
        <v>277</v>
      </c>
      <c r="O9" s="571" t="s">
        <v>277</v>
      </c>
      <c r="P9" s="571" t="s">
        <v>277</v>
      </c>
      <c r="Q9" s="571" t="s">
        <v>277</v>
      </c>
      <c r="R9" s="571" t="s">
        <v>277</v>
      </c>
      <c r="S9" s="571" t="s">
        <v>277</v>
      </c>
      <c r="T9" s="571" t="s">
        <v>277</v>
      </c>
      <c r="U9" s="571" t="s">
        <v>277</v>
      </c>
      <c r="V9" s="571" t="s">
        <v>277</v>
      </c>
      <c r="W9" s="571" t="s">
        <v>277</v>
      </c>
      <c r="X9" s="571" t="s">
        <v>277</v>
      </c>
      <c r="Y9" s="6"/>
      <c r="Z9" s="6"/>
      <c r="AA9" s="6"/>
    </row>
    <row r="10" spans="1:27" ht="12" customHeight="1" x14ac:dyDescent="0.15">
      <c r="A10" s="22"/>
      <c r="B10" s="46"/>
      <c r="C10" s="435">
        <v>21</v>
      </c>
      <c r="D10" s="22"/>
      <c r="E10" s="460" t="s">
        <v>277</v>
      </c>
      <c r="F10" s="460" t="s">
        <v>277</v>
      </c>
      <c r="G10" s="460" t="s">
        <v>277</v>
      </c>
      <c r="H10" s="460" t="s">
        <v>277</v>
      </c>
      <c r="I10" s="460" t="s">
        <v>277</v>
      </c>
      <c r="J10" s="460" t="s">
        <v>277</v>
      </c>
      <c r="K10" s="460" t="s">
        <v>277</v>
      </c>
      <c r="L10" s="460" t="s">
        <v>277</v>
      </c>
      <c r="M10" s="460" t="s">
        <v>277</v>
      </c>
      <c r="N10" s="460" t="s">
        <v>277</v>
      </c>
      <c r="O10" s="460" t="s">
        <v>277</v>
      </c>
      <c r="P10" s="460" t="s">
        <v>277</v>
      </c>
      <c r="Q10" s="460" t="s">
        <v>277</v>
      </c>
      <c r="R10" s="460" t="s">
        <v>277</v>
      </c>
      <c r="S10" s="460" t="s">
        <v>277</v>
      </c>
      <c r="T10" s="460" t="s">
        <v>277</v>
      </c>
      <c r="U10" s="460" t="s">
        <v>277</v>
      </c>
      <c r="V10" s="460" t="s">
        <v>277</v>
      </c>
      <c r="W10" s="460" t="s">
        <v>277</v>
      </c>
      <c r="X10" s="460" t="s">
        <v>277</v>
      </c>
      <c r="Y10" s="6"/>
      <c r="Z10" s="6"/>
      <c r="AA10" s="6"/>
    </row>
    <row r="11" spans="1:27" ht="12" customHeight="1" x14ac:dyDescent="0.15">
      <c r="A11" s="22"/>
      <c r="B11" s="48"/>
      <c r="C11" s="476">
        <v>22</v>
      </c>
      <c r="D11" s="13"/>
      <c r="E11" s="572">
        <v>0</v>
      </c>
      <c r="F11" s="572">
        <v>0</v>
      </c>
      <c r="G11" s="572">
        <v>0</v>
      </c>
      <c r="H11" s="572">
        <v>0</v>
      </c>
      <c r="I11" s="572">
        <v>0</v>
      </c>
      <c r="J11" s="572">
        <v>0</v>
      </c>
      <c r="K11" s="572">
        <v>0</v>
      </c>
      <c r="L11" s="572">
        <v>0</v>
      </c>
      <c r="M11" s="462">
        <v>0</v>
      </c>
      <c r="N11" s="572">
        <v>0</v>
      </c>
      <c r="O11" s="572">
        <v>0</v>
      </c>
      <c r="P11" s="572">
        <v>0</v>
      </c>
      <c r="Q11" s="572">
        <v>0</v>
      </c>
      <c r="R11" s="572">
        <v>0</v>
      </c>
      <c r="S11" s="572">
        <v>0</v>
      </c>
      <c r="T11" s="572">
        <v>0</v>
      </c>
      <c r="U11" s="572">
        <v>0</v>
      </c>
      <c r="V11" s="572">
        <v>0</v>
      </c>
      <c r="W11" s="572">
        <v>0</v>
      </c>
      <c r="X11" s="462">
        <v>0</v>
      </c>
      <c r="Y11" s="6"/>
      <c r="Z11" s="6"/>
      <c r="AA11" s="6"/>
    </row>
    <row r="12" spans="1:27" ht="12" customHeight="1" x14ac:dyDescent="0.15">
      <c r="A12" s="6"/>
      <c r="B12" s="46" t="s">
        <v>275</v>
      </c>
      <c r="C12" s="435">
        <v>4</v>
      </c>
      <c r="D12" s="22" t="s">
        <v>329</v>
      </c>
      <c r="E12" s="460">
        <v>0</v>
      </c>
      <c r="F12" s="460">
        <v>0</v>
      </c>
      <c r="G12" s="460">
        <v>0</v>
      </c>
      <c r="H12" s="460">
        <v>0</v>
      </c>
      <c r="I12" s="460">
        <v>0</v>
      </c>
      <c r="J12" s="460">
        <v>0</v>
      </c>
      <c r="K12" s="460">
        <v>0</v>
      </c>
      <c r="L12" s="460">
        <v>0</v>
      </c>
      <c r="M12" s="460">
        <v>0</v>
      </c>
      <c r="N12" s="460">
        <v>0</v>
      </c>
      <c r="O12" s="460">
        <v>0</v>
      </c>
      <c r="P12" s="460">
        <v>0</v>
      </c>
      <c r="Q12" s="460">
        <v>0</v>
      </c>
      <c r="R12" s="460">
        <v>0</v>
      </c>
      <c r="S12" s="460">
        <v>0</v>
      </c>
      <c r="T12" s="460">
        <v>0</v>
      </c>
      <c r="U12" s="460">
        <v>0</v>
      </c>
      <c r="V12" s="460">
        <v>0</v>
      </c>
      <c r="W12" s="460">
        <v>0</v>
      </c>
      <c r="X12" s="465">
        <v>0</v>
      </c>
      <c r="Y12" s="6"/>
      <c r="Z12" s="6"/>
      <c r="AA12" s="6"/>
    </row>
    <row r="13" spans="1:27" ht="12" customHeight="1" x14ac:dyDescent="0.15">
      <c r="A13" s="6"/>
      <c r="B13" s="46"/>
      <c r="C13" s="435">
        <v>5</v>
      </c>
      <c r="D13" s="22"/>
      <c r="E13" s="460">
        <v>0</v>
      </c>
      <c r="F13" s="460">
        <v>0</v>
      </c>
      <c r="G13" s="460">
        <v>0</v>
      </c>
      <c r="H13" s="460">
        <v>0</v>
      </c>
      <c r="I13" s="460">
        <v>0</v>
      </c>
      <c r="J13" s="460">
        <v>0</v>
      </c>
      <c r="K13" s="460">
        <v>0</v>
      </c>
      <c r="L13" s="460">
        <v>0</v>
      </c>
      <c r="M13" s="460">
        <v>0</v>
      </c>
      <c r="N13" s="460">
        <v>0</v>
      </c>
      <c r="O13" s="460">
        <v>0</v>
      </c>
      <c r="P13" s="460">
        <v>0</v>
      </c>
      <c r="Q13" s="460">
        <v>0</v>
      </c>
      <c r="R13" s="460">
        <v>0</v>
      </c>
      <c r="S13" s="460">
        <v>0</v>
      </c>
      <c r="T13" s="460">
        <v>0</v>
      </c>
      <c r="U13" s="460">
        <v>0</v>
      </c>
      <c r="V13" s="460">
        <v>0</v>
      </c>
      <c r="W13" s="460">
        <v>0</v>
      </c>
      <c r="X13" s="465">
        <v>0</v>
      </c>
      <c r="Y13" s="6"/>
      <c r="Z13" s="6"/>
      <c r="AA13" s="6"/>
    </row>
    <row r="14" spans="1:27" ht="12" customHeight="1" x14ac:dyDescent="0.15">
      <c r="A14" s="6"/>
      <c r="B14" s="46"/>
      <c r="C14" s="435">
        <v>6</v>
      </c>
      <c r="D14" s="22"/>
      <c r="E14" s="460">
        <v>0</v>
      </c>
      <c r="F14" s="460">
        <v>0</v>
      </c>
      <c r="G14" s="460">
        <v>0</v>
      </c>
      <c r="H14" s="460">
        <v>0</v>
      </c>
      <c r="I14" s="460">
        <v>0</v>
      </c>
      <c r="J14" s="460">
        <v>0</v>
      </c>
      <c r="K14" s="460">
        <v>0</v>
      </c>
      <c r="L14" s="460">
        <v>0</v>
      </c>
      <c r="M14" s="460">
        <v>0</v>
      </c>
      <c r="N14" s="460">
        <v>0</v>
      </c>
      <c r="O14" s="460">
        <v>0</v>
      </c>
      <c r="P14" s="460">
        <v>0</v>
      </c>
      <c r="Q14" s="460">
        <v>0</v>
      </c>
      <c r="R14" s="460">
        <v>0</v>
      </c>
      <c r="S14" s="460">
        <v>0</v>
      </c>
      <c r="T14" s="460">
        <v>0</v>
      </c>
      <c r="U14" s="460">
        <v>0</v>
      </c>
      <c r="V14" s="460">
        <v>0</v>
      </c>
      <c r="W14" s="460">
        <v>0</v>
      </c>
      <c r="X14" s="465">
        <v>0</v>
      </c>
      <c r="Y14" s="6"/>
      <c r="Z14" s="6"/>
      <c r="AA14" s="6"/>
    </row>
    <row r="15" spans="1:27" ht="12" customHeight="1" x14ac:dyDescent="0.15">
      <c r="A15" s="6"/>
      <c r="B15" s="46"/>
      <c r="C15" s="435">
        <v>7</v>
      </c>
      <c r="D15" s="22"/>
      <c r="E15" s="460">
        <v>0</v>
      </c>
      <c r="F15" s="460">
        <v>0</v>
      </c>
      <c r="G15" s="460">
        <v>0</v>
      </c>
      <c r="H15" s="460">
        <v>0</v>
      </c>
      <c r="I15" s="460">
        <v>0</v>
      </c>
      <c r="J15" s="460">
        <v>0</v>
      </c>
      <c r="K15" s="460">
        <v>0</v>
      </c>
      <c r="L15" s="460">
        <v>0</v>
      </c>
      <c r="M15" s="460">
        <v>0</v>
      </c>
      <c r="N15" s="460">
        <v>0</v>
      </c>
      <c r="O15" s="460">
        <v>0</v>
      </c>
      <c r="P15" s="460">
        <v>0</v>
      </c>
      <c r="Q15" s="460">
        <v>0</v>
      </c>
      <c r="R15" s="460">
        <v>0</v>
      </c>
      <c r="S15" s="460">
        <v>0</v>
      </c>
      <c r="T15" s="460">
        <v>0</v>
      </c>
      <c r="U15" s="460">
        <v>0</v>
      </c>
      <c r="V15" s="460">
        <v>0</v>
      </c>
      <c r="W15" s="460">
        <v>0</v>
      </c>
      <c r="X15" s="465">
        <v>0</v>
      </c>
      <c r="Y15" s="6"/>
      <c r="Z15" s="6"/>
      <c r="AA15" s="6"/>
    </row>
    <row r="16" spans="1:27" ht="12" customHeight="1" x14ac:dyDescent="0.15">
      <c r="A16" s="6"/>
      <c r="B16" s="46"/>
      <c r="C16" s="435">
        <v>8</v>
      </c>
      <c r="D16" s="22"/>
      <c r="E16" s="460">
        <v>0</v>
      </c>
      <c r="F16" s="460">
        <v>0</v>
      </c>
      <c r="G16" s="460">
        <v>0</v>
      </c>
      <c r="H16" s="460">
        <v>0</v>
      </c>
      <c r="I16" s="460">
        <v>0</v>
      </c>
      <c r="J16" s="460">
        <v>0</v>
      </c>
      <c r="K16" s="460">
        <v>0</v>
      </c>
      <c r="L16" s="460">
        <v>0</v>
      </c>
      <c r="M16" s="460">
        <v>0</v>
      </c>
      <c r="N16" s="460">
        <v>0</v>
      </c>
      <c r="O16" s="460">
        <v>0</v>
      </c>
      <c r="P16" s="460">
        <v>0</v>
      </c>
      <c r="Q16" s="460">
        <v>0</v>
      </c>
      <c r="R16" s="460">
        <v>0</v>
      </c>
      <c r="S16" s="460">
        <v>0</v>
      </c>
      <c r="T16" s="460">
        <v>0</v>
      </c>
      <c r="U16" s="460">
        <v>0</v>
      </c>
      <c r="V16" s="460">
        <v>0</v>
      </c>
      <c r="W16" s="460">
        <v>0</v>
      </c>
      <c r="X16" s="465">
        <v>0</v>
      </c>
      <c r="Y16" s="6"/>
      <c r="Z16" s="6"/>
      <c r="AA16" s="6"/>
    </row>
    <row r="17" spans="1:42" ht="12" customHeight="1" x14ac:dyDescent="0.15">
      <c r="A17" s="6"/>
      <c r="B17" s="46"/>
      <c r="C17" s="435">
        <v>9</v>
      </c>
      <c r="D17" s="22"/>
      <c r="E17" s="460">
        <v>0</v>
      </c>
      <c r="F17" s="460">
        <v>0</v>
      </c>
      <c r="G17" s="460">
        <v>0</v>
      </c>
      <c r="H17" s="460">
        <v>0</v>
      </c>
      <c r="I17" s="460">
        <v>0</v>
      </c>
      <c r="J17" s="460">
        <v>0</v>
      </c>
      <c r="K17" s="460">
        <v>0</v>
      </c>
      <c r="L17" s="460">
        <v>0</v>
      </c>
      <c r="M17" s="460">
        <v>0</v>
      </c>
      <c r="N17" s="460">
        <v>0</v>
      </c>
      <c r="O17" s="460">
        <v>0</v>
      </c>
      <c r="P17" s="460">
        <v>0</v>
      </c>
      <c r="Q17" s="460">
        <v>0</v>
      </c>
      <c r="R17" s="460">
        <v>0</v>
      </c>
      <c r="S17" s="460">
        <v>0</v>
      </c>
      <c r="T17" s="460">
        <v>0</v>
      </c>
      <c r="U17" s="460">
        <v>0</v>
      </c>
      <c r="V17" s="460">
        <v>0</v>
      </c>
      <c r="W17" s="460">
        <v>0</v>
      </c>
      <c r="X17" s="465">
        <v>0</v>
      </c>
      <c r="Y17" s="6"/>
      <c r="Z17" s="6"/>
      <c r="AA17" s="6"/>
    </row>
    <row r="18" spans="1:42" ht="12" customHeight="1" x14ac:dyDescent="0.15">
      <c r="A18" s="6"/>
      <c r="B18" s="46"/>
      <c r="C18" s="435">
        <v>10</v>
      </c>
      <c r="D18" s="22"/>
      <c r="E18" s="460">
        <v>0</v>
      </c>
      <c r="F18" s="460">
        <v>0</v>
      </c>
      <c r="G18" s="460">
        <v>0</v>
      </c>
      <c r="H18" s="460">
        <v>0</v>
      </c>
      <c r="I18" s="460">
        <v>0</v>
      </c>
      <c r="J18" s="460">
        <v>0</v>
      </c>
      <c r="K18" s="460">
        <v>0</v>
      </c>
      <c r="L18" s="460">
        <v>0</v>
      </c>
      <c r="M18" s="460">
        <v>0</v>
      </c>
      <c r="N18" s="460">
        <v>0</v>
      </c>
      <c r="O18" s="460">
        <v>0</v>
      </c>
      <c r="P18" s="460">
        <v>0</v>
      </c>
      <c r="Q18" s="460">
        <v>0</v>
      </c>
      <c r="R18" s="460">
        <v>0</v>
      </c>
      <c r="S18" s="460">
        <v>0</v>
      </c>
      <c r="T18" s="460">
        <v>0</v>
      </c>
      <c r="U18" s="460">
        <v>0</v>
      </c>
      <c r="V18" s="460">
        <v>0</v>
      </c>
      <c r="W18" s="460">
        <v>0</v>
      </c>
      <c r="X18" s="465">
        <v>0</v>
      </c>
      <c r="Y18" s="6"/>
      <c r="Z18" s="6"/>
      <c r="AA18" s="6"/>
    </row>
    <row r="19" spans="1:42" ht="12" customHeight="1" x14ac:dyDescent="0.15">
      <c r="A19" s="6"/>
      <c r="B19" s="46"/>
      <c r="C19" s="435">
        <v>11</v>
      </c>
      <c r="D19" s="22"/>
      <c r="E19" s="460">
        <v>0</v>
      </c>
      <c r="F19" s="460">
        <v>0</v>
      </c>
      <c r="G19" s="460">
        <v>0</v>
      </c>
      <c r="H19" s="460">
        <v>0</v>
      </c>
      <c r="I19" s="460">
        <v>0</v>
      </c>
      <c r="J19" s="460">
        <v>0</v>
      </c>
      <c r="K19" s="460">
        <v>0</v>
      </c>
      <c r="L19" s="460">
        <v>0</v>
      </c>
      <c r="M19" s="460">
        <v>0</v>
      </c>
      <c r="N19" s="460">
        <v>0</v>
      </c>
      <c r="O19" s="460">
        <v>0</v>
      </c>
      <c r="P19" s="460">
        <v>0</v>
      </c>
      <c r="Q19" s="460">
        <v>0</v>
      </c>
      <c r="R19" s="460">
        <v>0</v>
      </c>
      <c r="S19" s="460">
        <v>0</v>
      </c>
      <c r="T19" s="460">
        <v>0</v>
      </c>
      <c r="U19" s="460">
        <v>0</v>
      </c>
      <c r="V19" s="460">
        <v>0</v>
      </c>
      <c r="W19" s="460">
        <v>0</v>
      </c>
      <c r="X19" s="465">
        <v>0</v>
      </c>
      <c r="Y19" s="6"/>
      <c r="Z19" s="6"/>
      <c r="AA19" s="6"/>
    </row>
    <row r="20" spans="1:42" ht="12" customHeight="1" x14ac:dyDescent="0.15">
      <c r="A20" s="6"/>
      <c r="B20" s="48"/>
      <c r="C20" s="476">
        <v>12</v>
      </c>
      <c r="D20" s="13"/>
      <c r="E20" s="462">
        <v>0</v>
      </c>
      <c r="F20" s="507">
        <v>0</v>
      </c>
      <c r="G20" s="508">
        <v>0</v>
      </c>
      <c r="H20" s="462">
        <v>0</v>
      </c>
      <c r="I20" s="462">
        <v>0</v>
      </c>
      <c r="J20" s="462">
        <v>0</v>
      </c>
      <c r="K20" s="462">
        <v>0</v>
      </c>
      <c r="L20" s="462">
        <v>0</v>
      </c>
      <c r="M20" s="462">
        <v>0</v>
      </c>
      <c r="N20" s="462">
        <v>0</v>
      </c>
      <c r="O20" s="462">
        <v>0</v>
      </c>
      <c r="P20" s="462">
        <v>0</v>
      </c>
      <c r="Q20" s="462">
        <v>0</v>
      </c>
      <c r="R20" s="462">
        <v>0</v>
      </c>
      <c r="S20" s="462">
        <v>0</v>
      </c>
      <c r="T20" s="462">
        <v>0</v>
      </c>
      <c r="U20" s="462">
        <v>0</v>
      </c>
      <c r="V20" s="462">
        <v>0</v>
      </c>
      <c r="W20" s="462">
        <v>0</v>
      </c>
      <c r="X20" s="508">
        <v>0</v>
      </c>
      <c r="Y20" s="6"/>
      <c r="Z20" s="6"/>
      <c r="AA20" s="6"/>
    </row>
    <row r="21" spans="1:42" ht="12" customHeight="1" x14ac:dyDescent="0.15">
      <c r="A21" s="22"/>
      <c r="B21" s="573"/>
      <c r="C21" s="574"/>
      <c r="D21" s="48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49"/>
      <c r="T21" s="449"/>
      <c r="U21" s="449"/>
      <c r="V21" s="449"/>
      <c r="W21" s="449"/>
      <c r="X21" s="449"/>
      <c r="Y21" s="6"/>
      <c r="Z21" s="6"/>
      <c r="AA21" s="6"/>
    </row>
    <row r="22" spans="1:42" ht="12" customHeight="1" x14ac:dyDescent="0.15">
      <c r="A22" s="22"/>
      <c r="B22" s="575">
        <v>40878</v>
      </c>
      <c r="C22" s="576"/>
      <c r="D22" s="493">
        <v>40892</v>
      </c>
      <c r="E22" s="460">
        <v>0</v>
      </c>
      <c r="F22" s="460">
        <v>0</v>
      </c>
      <c r="G22" s="460">
        <v>0</v>
      </c>
      <c r="H22" s="460">
        <v>0</v>
      </c>
      <c r="I22" s="460">
        <v>0</v>
      </c>
      <c r="J22" s="460">
        <v>0</v>
      </c>
      <c r="K22" s="460">
        <v>0</v>
      </c>
      <c r="L22" s="460">
        <v>0</v>
      </c>
      <c r="M22" s="460">
        <v>0</v>
      </c>
      <c r="N22" s="460">
        <v>0</v>
      </c>
      <c r="O22" s="460">
        <v>0</v>
      </c>
      <c r="P22" s="460">
        <v>0</v>
      </c>
      <c r="Q22" s="460">
        <v>0</v>
      </c>
      <c r="R22" s="460">
        <v>0</v>
      </c>
      <c r="S22" s="460">
        <v>0</v>
      </c>
      <c r="T22" s="460">
        <v>0</v>
      </c>
      <c r="U22" s="460">
        <v>0</v>
      </c>
      <c r="V22" s="460">
        <v>0</v>
      </c>
      <c r="W22" s="460">
        <v>0</v>
      </c>
      <c r="X22" s="460">
        <v>0</v>
      </c>
      <c r="Y22" s="6"/>
      <c r="Z22" s="6"/>
      <c r="AA22" s="6"/>
    </row>
    <row r="23" spans="1:42" ht="12" customHeight="1" x14ac:dyDescent="0.15">
      <c r="A23" s="22"/>
      <c r="B23" s="575">
        <v>40893</v>
      </c>
      <c r="C23" s="576"/>
      <c r="D23" s="493">
        <v>40905</v>
      </c>
      <c r="E23" s="460">
        <v>0</v>
      </c>
      <c r="F23" s="460">
        <v>0</v>
      </c>
      <c r="G23" s="460">
        <v>0</v>
      </c>
      <c r="H23" s="460">
        <v>0</v>
      </c>
      <c r="I23" s="460">
        <v>0</v>
      </c>
      <c r="J23" s="460">
        <v>0</v>
      </c>
      <c r="K23" s="460">
        <v>0</v>
      </c>
      <c r="L23" s="460">
        <v>0</v>
      </c>
      <c r="M23" s="460">
        <v>0</v>
      </c>
      <c r="N23" s="460">
        <v>0</v>
      </c>
      <c r="O23" s="460">
        <v>0</v>
      </c>
      <c r="P23" s="460">
        <v>0</v>
      </c>
      <c r="Q23" s="460">
        <v>0</v>
      </c>
      <c r="R23" s="460">
        <v>0</v>
      </c>
      <c r="S23" s="460">
        <v>0</v>
      </c>
      <c r="T23" s="460">
        <v>0</v>
      </c>
      <c r="U23" s="460">
        <v>0</v>
      </c>
      <c r="V23" s="460">
        <v>0</v>
      </c>
      <c r="W23" s="460">
        <v>0</v>
      </c>
      <c r="X23" s="460">
        <v>0</v>
      </c>
      <c r="Y23" s="6"/>
    </row>
    <row r="24" spans="1:42" ht="12" customHeight="1" x14ac:dyDescent="0.15">
      <c r="A24" s="22"/>
      <c r="B24" s="577">
        <v>40906</v>
      </c>
      <c r="C24" s="578"/>
      <c r="D24" s="499">
        <v>40906</v>
      </c>
      <c r="E24" s="462">
        <v>0</v>
      </c>
      <c r="F24" s="462">
        <v>0</v>
      </c>
      <c r="G24" s="462">
        <v>0</v>
      </c>
      <c r="H24" s="462">
        <v>0</v>
      </c>
      <c r="I24" s="462">
        <v>0</v>
      </c>
      <c r="J24" s="462">
        <v>0</v>
      </c>
      <c r="K24" s="462">
        <v>0</v>
      </c>
      <c r="L24" s="462">
        <v>0</v>
      </c>
      <c r="M24" s="462">
        <v>0</v>
      </c>
      <c r="N24" s="462">
        <v>0</v>
      </c>
      <c r="O24" s="462">
        <v>0</v>
      </c>
      <c r="P24" s="462">
        <v>0</v>
      </c>
      <c r="Q24" s="462">
        <v>0</v>
      </c>
      <c r="R24" s="462">
        <v>0</v>
      </c>
      <c r="S24" s="462">
        <v>0</v>
      </c>
      <c r="T24" s="462">
        <v>0</v>
      </c>
      <c r="U24" s="462">
        <v>0</v>
      </c>
      <c r="V24" s="462">
        <v>0</v>
      </c>
      <c r="W24" s="462">
        <v>0</v>
      </c>
      <c r="X24" s="462">
        <v>0</v>
      </c>
      <c r="Y24" s="6"/>
    </row>
    <row r="25" spans="1:42" ht="12" customHeight="1" x14ac:dyDescent="0.15">
      <c r="A25" s="22"/>
      <c r="B25" s="89"/>
      <c r="C25" s="564" t="s">
        <v>271</v>
      </c>
      <c r="D25" s="565"/>
      <c r="E25" s="12" t="s">
        <v>330</v>
      </c>
      <c r="F25" s="566"/>
      <c r="G25" s="566"/>
      <c r="H25" s="567"/>
      <c r="I25" s="12" t="s">
        <v>331</v>
      </c>
      <c r="J25" s="566"/>
      <c r="K25" s="566"/>
      <c r="L25" s="567"/>
      <c r="M25" s="12" t="s">
        <v>332</v>
      </c>
      <c r="N25" s="566"/>
      <c r="O25" s="566"/>
      <c r="P25" s="567"/>
      <c r="Q25" s="12" t="s">
        <v>333</v>
      </c>
      <c r="R25" s="566"/>
      <c r="S25" s="566"/>
      <c r="T25" s="567"/>
      <c r="U25" s="12" t="s">
        <v>334</v>
      </c>
      <c r="V25" s="566"/>
      <c r="W25" s="566"/>
      <c r="X25" s="567"/>
    </row>
    <row r="26" spans="1:42" ht="12" customHeight="1" x14ac:dyDescent="0.15">
      <c r="A26" s="22"/>
      <c r="B26" s="5"/>
      <c r="C26" s="7"/>
      <c r="D26" s="13"/>
      <c r="E26" s="7"/>
      <c r="F26" s="568"/>
      <c r="G26" s="568"/>
      <c r="H26" s="569"/>
      <c r="I26" s="7"/>
      <c r="J26" s="568"/>
      <c r="K26" s="568"/>
      <c r="L26" s="569"/>
      <c r="M26" s="7"/>
      <c r="N26" s="568"/>
      <c r="O26" s="568"/>
      <c r="P26" s="569"/>
      <c r="Q26" s="7"/>
      <c r="R26" s="568"/>
      <c r="S26" s="568"/>
      <c r="T26" s="569"/>
      <c r="U26" s="7"/>
      <c r="V26" s="568"/>
      <c r="W26" s="568"/>
      <c r="X26" s="569"/>
    </row>
    <row r="27" spans="1:42" ht="12" customHeight="1" x14ac:dyDescent="0.15">
      <c r="A27" s="22"/>
      <c r="B27" s="443" t="s">
        <v>328</v>
      </c>
      <c r="C27" s="444"/>
      <c r="D27" s="445"/>
      <c r="E27" s="474" t="s">
        <v>287</v>
      </c>
      <c r="F27" s="474" t="s">
        <v>206</v>
      </c>
      <c r="G27" s="474" t="s">
        <v>288</v>
      </c>
      <c r="H27" s="474" t="s">
        <v>8</v>
      </c>
      <c r="I27" s="474" t="s">
        <v>287</v>
      </c>
      <c r="J27" s="474" t="s">
        <v>206</v>
      </c>
      <c r="K27" s="474" t="s">
        <v>288</v>
      </c>
      <c r="L27" s="474" t="s">
        <v>8</v>
      </c>
      <c r="M27" s="474" t="s">
        <v>287</v>
      </c>
      <c r="N27" s="474" t="s">
        <v>206</v>
      </c>
      <c r="O27" s="474" t="s">
        <v>288</v>
      </c>
      <c r="P27" s="474" t="s">
        <v>8</v>
      </c>
      <c r="Q27" s="474" t="s">
        <v>287</v>
      </c>
      <c r="R27" s="474" t="s">
        <v>206</v>
      </c>
      <c r="S27" s="474" t="s">
        <v>288</v>
      </c>
      <c r="T27" s="474" t="s">
        <v>8</v>
      </c>
      <c r="U27" s="474" t="s">
        <v>287</v>
      </c>
      <c r="V27" s="474" t="s">
        <v>206</v>
      </c>
      <c r="W27" s="474" t="s">
        <v>288</v>
      </c>
      <c r="X27" s="474" t="s">
        <v>8</v>
      </c>
    </row>
    <row r="28" spans="1:42" ht="12" customHeight="1" x14ac:dyDescent="0.15">
      <c r="A28" s="22"/>
      <c r="B28" s="7"/>
      <c r="C28" s="9"/>
      <c r="D28" s="13"/>
      <c r="E28" s="475"/>
      <c r="F28" s="475"/>
      <c r="G28" s="475" t="s">
        <v>289</v>
      </c>
      <c r="H28" s="475"/>
      <c r="I28" s="475"/>
      <c r="J28" s="475"/>
      <c r="K28" s="475" t="s">
        <v>289</v>
      </c>
      <c r="L28" s="475"/>
      <c r="M28" s="475"/>
      <c r="N28" s="475"/>
      <c r="O28" s="475" t="s">
        <v>289</v>
      </c>
      <c r="P28" s="475"/>
      <c r="Q28" s="475"/>
      <c r="R28" s="475"/>
      <c r="S28" s="475" t="s">
        <v>289</v>
      </c>
      <c r="T28" s="475"/>
      <c r="U28" s="475"/>
      <c r="V28" s="475"/>
      <c r="W28" s="475" t="s">
        <v>289</v>
      </c>
      <c r="X28" s="475"/>
    </row>
    <row r="29" spans="1:42" ht="12" customHeight="1" x14ac:dyDescent="0.15">
      <c r="A29" s="22"/>
      <c r="B29" s="446" t="s">
        <v>42</v>
      </c>
      <c r="C29" s="435">
        <v>20</v>
      </c>
      <c r="D29" s="447" t="s">
        <v>66</v>
      </c>
      <c r="E29" s="460" t="s">
        <v>277</v>
      </c>
      <c r="F29" s="460" t="s">
        <v>277</v>
      </c>
      <c r="G29" s="460" t="s">
        <v>277</v>
      </c>
      <c r="H29" s="460" t="s">
        <v>277</v>
      </c>
      <c r="I29" s="449">
        <v>914</v>
      </c>
      <c r="J29" s="449">
        <v>1313</v>
      </c>
      <c r="K29" s="449">
        <v>1142</v>
      </c>
      <c r="L29" s="449">
        <v>346000</v>
      </c>
      <c r="M29" s="449">
        <v>735</v>
      </c>
      <c r="N29" s="449">
        <v>945</v>
      </c>
      <c r="O29" s="449">
        <v>806</v>
      </c>
      <c r="P29" s="449">
        <v>67651</v>
      </c>
      <c r="Q29" s="449">
        <v>714</v>
      </c>
      <c r="R29" s="449">
        <v>945</v>
      </c>
      <c r="S29" s="449">
        <v>817</v>
      </c>
      <c r="T29" s="449">
        <v>662039</v>
      </c>
      <c r="U29" s="449">
        <v>735</v>
      </c>
      <c r="V29" s="449">
        <v>998</v>
      </c>
      <c r="W29" s="449">
        <v>854</v>
      </c>
      <c r="X29" s="449">
        <v>379588</v>
      </c>
    </row>
    <row r="30" spans="1:42" ht="12" customHeight="1" x14ac:dyDescent="0.15">
      <c r="A30" s="22"/>
      <c r="B30" s="46"/>
      <c r="C30" s="435">
        <v>21</v>
      </c>
      <c r="D30" s="22"/>
      <c r="E30" s="460" t="s">
        <v>277</v>
      </c>
      <c r="F30" s="460" t="s">
        <v>277</v>
      </c>
      <c r="G30" s="461">
        <v>0</v>
      </c>
      <c r="H30" s="460" t="s">
        <v>277</v>
      </c>
      <c r="I30" s="479">
        <v>714</v>
      </c>
      <c r="J30" s="479">
        <v>1208</v>
      </c>
      <c r="K30" s="479">
        <v>960</v>
      </c>
      <c r="L30" s="479">
        <v>267030</v>
      </c>
      <c r="M30" s="479">
        <v>609</v>
      </c>
      <c r="N30" s="479">
        <v>1008</v>
      </c>
      <c r="O30" s="479">
        <v>696</v>
      </c>
      <c r="P30" s="479">
        <v>50075</v>
      </c>
      <c r="Q30" s="479">
        <v>609</v>
      </c>
      <c r="R30" s="479">
        <v>893</v>
      </c>
      <c r="S30" s="479">
        <v>723</v>
      </c>
      <c r="T30" s="479">
        <v>588807</v>
      </c>
      <c r="U30" s="479">
        <v>630</v>
      </c>
      <c r="V30" s="479">
        <v>993</v>
      </c>
      <c r="W30" s="479">
        <v>750</v>
      </c>
      <c r="X30" s="479">
        <v>298157</v>
      </c>
    </row>
    <row r="31" spans="1:42" ht="12" customHeight="1" x14ac:dyDescent="0.15">
      <c r="A31" s="6"/>
      <c r="B31" s="48"/>
      <c r="C31" s="476">
        <v>22</v>
      </c>
      <c r="D31" s="13"/>
      <c r="E31" s="462" t="s">
        <v>277</v>
      </c>
      <c r="F31" s="462" t="s">
        <v>277</v>
      </c>
      <c r="G31" s="462">
        <v>0</v>
      </c>
      <c r="H31" s="462" t="s">
        <v>277</v>
      </c>
      <c r="I31" s="483">
        <v>756</v>
      </c>
      <c r="J31" s="483">
        <v>1179</v>
      </c>
      <c r="K31" s="483">
        <v>966</v>
      </c>
      <c r="L31" s="483">
        <v>273161</v>
      </c>
      <c r="M31" s="483">
        <v>630</v>
      </c>
      <c r="N31" s="579">
        <v>966</v>
      </c>
      <c r="O31" s="579">
        <v>800</v>
      </c>
      <c r="P31" s="579">
        <v>61013</v>
      </c>
      <c r="Q31" s="579">
        <v>578</v>
      </c>
      <c r="R31" s="579">
        <v>893</v>
      </c>
      <c r="S31" s="579">
        <v>717</v>
      </c>
      <c r="T31" s="579">
        <v>644828</v>
      </c>
      <c r="U31" s="579">
        <v>630</v>
      </c>
      <c r="V31" s="579">
        <v>945</v>
      </c>
      <c r="W31" s="483">
        <v>739</v>
      </c>
      <c r="X31" s="484">
        <v>251187</v>
      </c>
      <c r="Y31" s="580"/>
      <c r="Z31" s="580"/>
    </row>
    <row r="32" spans="1:42" ht="12" customHeight="1" x14ac:dyDescent="0.15">
      <c r="A32" s="6"/>
      <c r="B32" s="46" t="s">
        <v>275</v>
      </c>
      <c r="C32" s="435">
        <v>4</v>
      </c>
      <c r="D32" s="22" t="s">
        <v>329</v>
      </c>
      <c r="E32" s="460">
        <v>0</v>
      </c>
      <c r="F32" s="460">
        <v>0</v>
      </c>
      <c r="G32" s="460">
        <v>0</v>
      </c>
      <c r="H32" s="460">
        <v>0</v>
      </c>
      <c r="I32" s="479">
        <v>840</v>
      </c>
      <c r="J32" s="479">
        <v>997.5</v>
      </c>
      <c r="K32" s="479">
        <v>900.76639653222776</v>
      </c>
      <c r="L32" s="479">
        <v>17452</v>
      </c>
      <c r="M32" s="479">
        <v>693</v>
      </c>
      <c r="N32" s="479">
        <v>924</v>
      </c>
      <c r="O32" s="479">
        <v>776.19852596000385</v>
      </c>
      <c r="P32" s="479">
        <v>2841</v>
      </c>
      <c r="Q32" s="479">
        <v>714</v>
      </c>
      <c r="R32" s="479">
        <v>840</v>
      </c>
      <c r="S32" s="479">
        <v>782.512362784429</v>
      </c>
      <c r="T32" s="479">
        <v>35268.800000000003</v>
      </c>
      <c r="U32" s="479">
        <v>735</v>
      </c>
      <c r="V32" s="479">
        <v>924</v>
      </c>
      <c r="W32" s="479">
        <v>789.742616455899</v>
      </c>
      <c r="X32" s="480">
        <v>9856.7999999999993</v>
      </c>
      <c r="Y32" s="104"/>
      <c r="Z32" s="581"/>
      <c r="AA32" s="581"/>
      <c r="AB32" s="581"/>
      <c r="AC32" s="581"/>
      <c r="AD32" s="581"/>
      <c r="AE32" s="581"/>
      <c r="AF32" s="581"/>
      <c r="AG32" s="581"/>
      <c r="AH32" s="581"/>
      <c r="AI32" s="581"/>
      <c r="AJ32" s="581"/>
      <c r="AK32" s="581"/>
      <c r="AL32" s="581"/>
      <c r="AM32" s="581"/>
      <c r="AN32" s="581"/>
      <c r="AO32" s="581"/>
      <c r="AP32" s="6"/>
    </row>
    <row r="33" spans="1:42" ht="12" customHeight="1" x14ac:dyDescent="0.15">
      <c r="A33" s="6"/>
      <c r="B33" s="46"/>
      <c r="C33" s="435">
        <v>5</v>
      </c>
      <c r="D33" s="22"/>
      <c r="E33" s="460">
        <v>0</v>
      </c>
      <c r="F33" s="460">
        <v>0</v>
      </c>
      <c r="G33" s="460">
        <v>0</v>
      </c>
      <c r="H33" s="460">
        <v>0</v>
      </c>
      <c r="I33" s="479">
        <v>840</v>
      </c>
      <c r="J33" s="479">
        <v>997.5</v>
      </c>
      <c r="K33" s="479">
        <v>910.4227569502948</v>
      </c>
      <c r="L33" s="479">
        <v>11567.9</v>
      </c>
      <c r="M33" s="479">
        <v>756</v>
      </c>
      <c r="N33" s="479">
        <v>892.5</v>
      </c>
      <c r="O33" s="479">
        <v>812.82720642952847</v>
      </c>
      <c r="P33" s="479">
        <v>2123.3999999999996</v>
      </c>
      <c r="Q33" s="479">
        <v>735</v>
      </c>
      <c r="R33" s="479">
        <v>840</v>
      </c>
      <c r="S33" s="479">
        <v>774.52342389411353</v>
      </c>
      <c r="T33" s="479">
        <v>40443.9</v>
      </c>
      <c r="U33" s="479">
        <v>735</v>
      </c>
      <c r="V33" s="479">
        <v>819</v>
      </c>
      <c r="W33" s="479">
        <v>752.07285371004161</v>
      </c>
      <c r="X33" s="480">
        <v>13536.9</v>
      </c>
      <c r="Y33" s="104"/>
      <c r="Z33" s="581"/>
      <c r="AA33" s="581"/>
      <c r="AB33" s="581"/>
      <c r="AC33" s="581"/>
      <c r="AD33" s="581"/>
      <c r="AE33" s="581"/>
      <c r="AF33" s="581"/>
      <c r="AG33" s="581"/>
      <c r="AH33" s="581"/>
      <c r="AI33" s="581"/>
      <c r="AJ33" s="581"/>
      <c r="AK33" s="581"/>
      <c r="AL33" s="581"/>
      <c r="AM33" s="581"/>
      <c r="AN33" s="581"/>
      <c r="AO33" s="581"/>
      <c r="AP33" s="6"/>
    </row>
    <row r="34" spans="1:42" ht="12" customHeight="1" x14ac:dyDescent="0.15">
      <c r="A34" s="6"/>
      <c r="B34" s="46"/>
      <c r="C34" s="435">
        <v>6</v>
      </c>
      <c r="D34" s="22"/>
      <c r="E34" s="460">
        <v>0</v>
      </c>
      <c r="F34" s="460">
        <v>0</v>
      </c>
      <c r="G34" s="460">
        <v>0</v>
      </c>
      <c r="H34" s="460">
        <v>0</v>
      </c>
      <c r="I34" s="479">
        <v>787.5</v>
      </c>
      <c r="J34" s="479">
        <v>997.5</v>
      </c>
      <c r="K34" s="479">
        <v>893.47222222222229</v>
      </c>
      <c r="L34" s="479">
        <v>10576.5</v>
      </c>
      <c r="M34" s="479">
        <v>750.75</v>
      </c>
      <c r="N34" s="479">
        <v>882</v>
      </c>
      <c r="O34" s="479">
        <v>780.56588953995765</v>
      </c>
      <c r="P34" s="479">
        <v>1770.1</v>
      </c>
      <c r="Q34" s="479">
        <v>693</v>
      </c>
      <c r="R34" s="479">
        <v>819</v>
      </c>
      <c r="S34" s="479">
        <v>746.25134546386482</v>
      </c>
      <c r="T34" s="479">
        <v>35483.199999999997</v>
      </c>
      <c r="U34" s="479">
        <v>693</v>
      </c>
      <c r="V34" s="479">
        <v>840</v>
      </c>
      <c r="W34" s="479">
        <v>727.24566965230292</v>
      </c>
      <c r="X34" s="480">
        <v>17554.699999999997</v>
      </c>
      <c r="Y34" s="104"/>
      <c r="Z34" s="581"/>
      <c r="AA34" s="581"/>
      <c r="AB34" s="581"/>
      <c r="AC34" s="581"/>
      <c r="AD34" s="581"/>
      <c r="AE34" s="581"/>
      <c r="AF34" s="581"/>
      <c r="AG34" s="581"/>
      <c r="AH34" s="581"/>
      <c r="AI34" s="581"/>
      <c r="AJ34" s="581"/>
      <c r="AK34" s="581"/>
      <c r="AL34" s="581"/>
      <c r="AM34" s="581"/>
      <c r="AN34" s="581"/>
      <c r="AO34" s="581"/>
      <c r="AP34" s="6"/>
    </row>
    <row r="35" spans="1:42" ht="12" customHeight="1" x14ac:dyDescent="0.15">
      <c r="A35" s="6"/>
      <c r="B35" s="46"/>
      <c r="C35" s="435">
        <v>7</v>
      </c>
      <c r="D35" s="22"/>
      <c r="E35" s="460">
        <v>0</v>
      </c>
      <c r="F35" s="460">
        <v>0</v>
      </c>
      <c r="G35" s="460">
        <v>0</v>
      </c>
      <c r="H35" s="460">
        <v>0</v>
      </c>
      <c r="I35" s="479">
        <v>787.5</v>
      </c>
      <c r="J35" s="479">
        <v>945</v>
      </c>
      <c r="K35" s="479">
        <v>871.51273692191057</v>
      </c>
      <c r="L35" s="479">
        <v>12151</v>
      </c>
      <c r="M35" s="479">
        <v>724.5</v>
      </c>
      <c r="N35" s="479">
        <v>829.5</v>
      </c>
      <c r="O35" s="479">
        <v>742.92689247830288</v>
      </c>
      <c r="P35" s="479">
        <v>1756.2</v>
      </c>
      <c r="Q35" s="479">
        <v>661.5</v>
      </c>
      <c r="R35" s="479">
        <v>787.5</v>
      </c>
      <c r="S35" s="479">
        <v>701.76164316873655</v>
      </c>
      <c r="T35" s="479">
        <v>32017.200000000001</v>
      </c>
      <c r="U35" s="479">
        <v>693</v>
      </c>
      <c r="V35" s="479">
        <v>777</v>
      </c>
      <c r="W35" s="479">
        <v>727.53148275109845</v>
      </c>
      <c r="X35" s="480">
        <v>10020</v>
      </c>
      <c r="Y35" s="104"/>
      <c r="Z35" s="581"/>
      <c r="AA35" s="581"/>
      <c r="AB35" s="581"/>
      <c r="AC35" s="581"/>
      <c r="AD35" s="581"/>
      <c r="AE35" s="581"/>
      <c r="AF35" s="581"/>
      <c r="AG35" s="581"/>
      <c r="AH35" s="581"/>
      <c r="AI35" s="581"/>
      <c r="AJ35" s="581"/>
      <c r="AK35" s="581"/>
      <c r="AL35" s="581"/>
      <c r="AM35" s="581"/>
      <c r="AN35" s="581"/>
      <c r="AO35" s="581"/>
      <c r="AP35" s="6"/>
    </row>
    <row r="36" spans="1:42" ht="12" customHeight="1" x14ac:dyDescent="0.15">
      <c r="A36" s="6"/>
      <c r="B36" s="46"/>
      <c r="C36" s="435">
        <v>8</v>
      </c>
      <c r="D36" s="22"/>
      <c r="E36" s="460">
        <v>0</v>
      </c>
      <c r="F36" s="460">
        <v>0</v>
      </c>
      <c r="G36" s="460">
        <v>0</v>
      </c>
      <c r="H36" s="460">
        <v>0</v>
      </c>
      <c r="I36" s="479">
        <v>787.5</v>
      </c>
      <c r="J36" s="479">
        <v>997.5</v>
      </c>
      <c r="K36" s="479">
        <v>897.82991620388736</v>
      </c>
      <c r="L36" s="479">
        <v>20410.900000000001</v>
      </c>
      <c r="M36" s="479">
        <v>703.5</v>
      </c>
      <c r="N36" s="479">
        <v>840</v>
      </c>
      <c r="O36" s="479">
        <v>746.95931572416248</v>
      </c>
      <c r="P36" s="479">
        <v>2368.6999999999998</v>
      </c>
      <c r="Q36" s="479">
        <v>661.5</v>
      </c>
      <c r="R36" s="479">
        <v>787.5</v>
      </c>
      <c r="S36" s="479">
        <v>703.92904007565892</v>
      </c>
      <c r="T36" s="479">
        <v>44749.8</v>
      </c>
      <c r="U36" s="479">
        <v>672</v>
      </c>
      <c r="V36" s="479">
        <v>819</v>
      </c>
      <c r="W36" s="479">
        <v>714.64189150889933</v>
      </c>
      <c r="X36" s="480">
        <v>13010.4</v>
      </c>
      <c r="Y36" s="104"/>
      <c r="Z36" s="581"/>
      <c r="AA36" s="581"/>
      <c r="AB36" s="581"/>
      <c r="AC36" s="581"/>
      <c r="AD36" s="581"/>
      <c r="AE36" s="581"/>
      <c r="AF36" s="581"/>
      <c r="AG36" s="581"/>
      <c r="AH36" s="581"/>
      <c r="AI36" s="581"/>
      <c r="AJ36" s="581"/>
      <c r="AK36" s="581"/>
      <c r="AL36" s="581"/>
      <c r="AM36" s="581"/>
      <c r="AN36" s="581"/>
      <c r="AO36" s="581"/>
      <c r="AP36" s="6"/>
    </row>
    <row r="37" spans="1:42" ht="12" customHeight="1" x14ac:dyDescent="0.15">
      <c r="A37" s="6"/>
      <c r="B37" s="46"/>
      <c r="C37" s="435">
        <v>9</v>
      </c>
      <c r="D37" s="22"/>
      <c r="E37" s="460">
        <v>0</v>
      </c>
      <c r="F37" s="460">
        <v>0</v>
      </c>
      <c r="G37" s="460">
        <v>0</v>
      </c>
      <c r="H37" s="460">
        <v>0</v>
      </c>
      <c r="I37" s="479">
        <v>813.75</v>
      </c>
      <c r="J37" s="479">
        <v>997.5</v>
      </c>
      <c r="K37" s="479">
        <v>881.25023959518012</v>
      </c>
      <c r="L37" s="479">
        <v>12472.1</v>
      </c>
      <c r="M37" s="479">
        <v>661.5</v>
      </c>
      <c r="N37" s="479">
        <v>840</v>
      </c>
      <c r="O37" s="479">
        <v>720.9375</v>
      </c>
      <c r="P37" s="479">
        <v>2606</v>
      </c>
      <c r="Q37" s="479">
        <v>661.5</v>
      </c>
      <c r="R37" s="479">
        <v>787.5</v>
      </c>
      <c r="S37" s="479">
        <v>694.92743283322534</v>
      </c>
      <c r="T37" s="479">
        <v>39786.300000000003</v>
      </c>
      <c r="U37" s="479">
        <v>672</v>
      </c>
      <c r="V37" s="479">
        <v>840</v>
      </c>
      <c r="W37" s="479">
        <v>697.59699861749084</v>
      </c>
      <c r="X37" s="480">
        <v>15326.3</v>
      </c>
      <c r="Y37" s="104"/>
      <c r="Z37" s="581"/>
      <c r="AA37" s="581"/>
      <c r="AB37" s="581"/>
      <c r="AC37" s="581"/>
      <c r="AD37" s="581"/>
      <c r="AE37" s="581"/>
      <c r="AF37" s="581"/>
      <c r="AG37" s="581"/>
      <c r="AH37" s="581"/>
      <c r="AI37" s="581"/>
      <c r="AJ37" s="581"/>
      <c r="AK37" s="581"/>
      <c r="AL37" s="581"/>
      <c r="AM37" s="581"/>
      <c r="AN37" s="581"/>
      <c r="AO37" s="581"/>
      <c r="AP37" s="6"/>
    </row>
    <row r="38" spans="1:42" ht="12" customHeight="1" x14ac:dyDescent="0.15">
      <c r="A38" s="6"/>
      <c r="B38" s="46"/>
      <c r="C38" s="435">
        <v>10</v>
      </c>
      <c r="D38" s="22"/>
      <c r="E38" s="460">
        <v>0</v>
      </c>
      <c r="F38" s="460">
        <v>0</v>
      </c>
      <c r="G38" s="460">
        <v>0</v>
      </c>
      <c r="H38" s="460">
        <v>0</v>
      </c>
      <c r="I38" s="479">
        <v>819</v>
      </c>
      <c r="J38" s="479">
        <v>976.5</v>
      </c>
      <c r="K38" s="479">
        <v>887.28901532744999</v>
      </c>
      <c r="L38" s="479">
        <v>12185</v>
      </c>
      <c r="M38" s="479">
        <v>630</v>
      </c>
      <c r="N38" s="479">
        <v>787.5</v>
      </c>
      <c r="O38" s="479">
        <v>724.4868852459017</v>
      </c>
      <c r="P38" s="479">
        <v>2103.6999999999998</v>
      </c>
      <c r="Q38" s="479">
        <v>630</v>
      </c>
      <c r="R38" s="479">
        <v>787.5</v>
      </c>
      <c r="S38" s="479">
        <v>672.88417397541639</v>
      </c>
      <c r="T38" s="479">
        <v>48667.899999999994</v>
      </c>
      <c r="U38" s="479">
        <v>623.70000000000005</v>
      </c>
      <c r="V38" s="479">
        <v>892.5</v>
      </c>
      <c r="W38" s="479">
        <v>701.42931023124061</v>
      </c>
      <c r="X38" s="480">
        <v>13995.3</v>
      </c>
      <c r="Y38" s="104"/>
      <c r="Z38" s="581"/>
      <c r="AA38" s="581"/>
      <c r="AB38" s="581"/>
      <c r="AC38" s="581"/>
      <c r="AD38" s="581"/>
      <c r="AE38" s="581"/>
      <c r="AF38" s="581"/>
      <c r="AG38" s="581"/>
      <c r="AH38" s="581"/>
      <c r="AI38" s="581"/>
      <c r="AJ38" s="581"/>
      <c r="AK38" s="581"/>
      <c r="AL38" s="581"/>
      <c r="AM38" s="581"/>
      <c r="AN38" s="581"/>
      <c r="AO38" s="581"/>
      <c r="AP38" s="6"/>
    </row>
    <row r="39" spans="1:42" ht="12" customHeight="1" x14ac:dyDescent="0.15">
      <c r="A39" s="6"/>
      <c r="B39" s="46"/>
      <c r="C39" s="435">
        <v>11</v>
      </c>
      <c r="D39" s="22"/>
      <c r="E39" s="460">
        <v>0</v>
      </c>
      <c r="F39" s="460">
        <v>0</v>
      </c>
      <c r="G39" s="460">
        <v>0</v>
      </c>
      <c r="H39" s="460">
        <v>0</v>
      </c>
      <c r="I39" s="479">
        <v>840</v>
      </c>
      <c r="J39" s="479">
        <v>1050</v>
      </c>
      <c r="K39" s="479">
        <v>958.03156609378721</v>
      </c>
      <c r="L39" s="479">
        <v>9980.5</v>
      </c>
      <c r="M39" s="479">
        <v>630</v>
      </c>
      <c r="N39" s="479">
        <v>829.5</v>
      </c>
      <c r="O39" s="479">
        <v>676.34203933939511</v>
      </c>
      <c r="P39" s="479">
        <v>2751.2</v>
      </c>
      <c r="Q39" s="479">
        <v>630</v>
      </c>
      <c r="R39" s="479">
        <v>924</v>
      </c>
      <c r="S39" s="479">
        <v>721.74329604167553</v>
      </c>
      <c r="T39" s="479">
        <v>29538</v>
      </c>
      <c r="U39" s="479">
        <v>672</v>
      </c>
      <c r="V39" s="479">
        <v>892.5</v>
      </c>
      <c r="W39" s="479">
        <v>716.84336203765054</v>
      </c>
      <c r="X39" s="480">
        <v>18361.599999999999</v>
      </c>
      <c r="Y39" s="104"/>
      <c r="Z39" s="581"/>
      <c r="AA39" s="581"/>
      <c r="AB39" s="581"/>
      <c r="AC39" s="581"/>
      <c r="AD39" s="581"/>
      <c r="AE39" s="581"/>
      <c r="AF39" s="581"/>
      <c r="AG39" s="581"/>
      <c r="AH39" s="581"/>
      <c r="AI39" s="581"/>
      <c r="AJ39" s="581"/>
      <c r="AK39" s="581"/>
      <c r="AL39" s="581"/>
      <c r="AM39" s="581"/>
      <c r="AN39" s="581"/>
      <c r="AO39" s="581"/>
      <c r="AP39" s="6"/>
    </row>
    <row r="40" spans="1:42" ht="12" customHeight="1" x14ac:dyDescent="0.15">
      <c r="A40" s="6"/>
      <c r="B40" s="48"/>
      <c r="C40" s="476">
        <v>12</v>
      </c>
      <c r="D40" s="13"/>
      <c r="E40" s="462">
        <v>0</v>
      </c>
      <c r="F40" s="462">
        <v>0</v>
      </c>
      <c r="G40" s="462">
        <v>0</v>
      </c>
      <c r="H40" s="462">
        <v>0</v>
      </c>
      <c r="I40" s="483">
        <v>840</v>
      </c>
      <c r="J40" s="483">
        <v>1186.5</v>
      </c>
      <c r="K40" s="483">
        <v>941.83464783269233</v>
      </c>
      <c r="L40" s="483">
        <v>15590.9</v>
      </c>
      <c r="M40" s="483">
        <v>630</v>
      </c>
      <c r="N40" s="483">
        <v>787.5</v>
      </c>
      <c r="O40" s="483">
        <v>690.53495409015022</v>
      </c>
      <c r="P40" s="483">
        <v>1470.3999999999999</v>
      </c>
      <c r="Q40" s="483">
        <v>651</v>
      </c>
      <c r="R40" s="483">
        <v>924</v>
      </c>
      <c r="S40" s="483">
        <v>757.45270293942474</v>
      </c>
      <c r="T40" s="483">
        <v>23705</v>
      </c>
      <c r="U40" s="483">
        <v>630</v>
      </c>
      <c r="V40" s="483">
        <v>787.5</v>
      </c>
      <c r="W40" s="483">
        <v>713.14220838358722</v>
      </c>
      <c r="X40" s="484">
        <v>13169</v>
      </c>
      <c r="Y40" s="104"/>
      <c r="Z40" s="581"/>
      <c r="AA40" s="581"/>
      <c r="AB40" s="581"/>
      <c r="AC40" s="581"/>
      <c r="AD40" s="581"/>
      <c r="AE40" s="581"/>
      <c r="AF40" s="581"/>
      <c r="AG40" s="581"/>
      <c r="AH40" s="581"/>
      <c r="AI40" s="581"/>
      <c r="AJ40" s="581"/>
      <c r="AK40" s="581"/>
      <c r="AL40" s="581"/>
      <c r="AM40" s="581"/>
      <c r="AN40" s="581"/>
      <c r="AO40" s="581"/>
      <c r="AP40" s="6"/>
    </row>
    <row r="41" spans="1:42" ht="12" customHeight="1" x14ac:dyDescent="0.15">
      <c r="A41" s="22"/>
      <c r="B41" s="573"/>
      <c r="C41" s="574"/>
      <c r="D41" s="489"/>
      <c r="E41" s="449"/>
      <c r="F41" s="449"/>
      <c r="G41" s="449"/>
      <c r="H41" s="449"/>
      <c r="I41" s="479"/>
      <c r="J41" s="479"/>
      <c r="K41" s="479"/>
      <c r="L41" s="479"/>
      <c r="M41" s="479"/>
      <c r="N41" s="479"/>
      <c r="O41" s="479"/>
      <c r="P41" s="479"/>
      <c r="Q41" s="479"/>
      <c r="R41" s="479"/>
      <c r="S41" s="479"/>
      <c r="T41" s="479"/>
      <c r="U41" s="479"/>
      <c r="V41" s="479"/>
      <c r="W41" s="479"/>
      <c r="X41" s="479"/>
      <c r="Y41" s="580"/>
      <c r="Z41" s="581"/>
      <c r="AA41" s="581"/>
      <c r="AB41" s="581"/>
      <c r="AC41" s="581"/>
      <c r="AD41" s="581"/>
      <c r="AE41" s="581"/>
      <c r="AF41" s="581"/>
      <c r="AG41" s="581"/>
      <c r="AH41" s="581"/>
      <c r="AI41" s="581"/>
      <c r="AJ41" s="581"/>
      <c r="AK41" s="581"/>
      <c r="AL41" s="581"/>
      <c r="AM41" s="581"/>
      <c r="AN41" s="581"/>
      <c r="AO41" s="581"/>
      <c r="AP41" s="6"/>
    </row>
    <row r="42" spans="1:42" ht="12" customHeight="1" x14ac:dyDescent="0.15">
      <c r="A42" s="22"/>
      <c r="B42" s="575"/>
      <c r="C42" s="576"/>
      <c r="D42" s="493"/>
      <c r="E42" s="449"/>
      <c r="F42" s="449"/>
      <c r="G42" s="449"/>
      <c r="H42" s="449"/>
      <c r="I42" s="479"/>
      <c r="J42" s="479"/>
      <c r="K42" s="479"/>
      <c r="L42" s="479"/>
      <c r="M42" s="479"/>
      <c r="N42" s="479"/>
      <c r="O42" s="479"/>
      <c r="P42" s="479"/>
      <c r="Q42" s="479"/>
      <c r="R42" s="479"/>
      <c r="S42" s="479"/>
      <c r="T42" s="479"/>
      <c r="U42" s="479"/>
      <c r="V42" s="479"/>
      <c r="W42" s="479"/>
      <c r="X42" s="479"/>
      <c r="Y42" s="580"/>
      <c r="Z42" s="581"/>
      <c r="AA42" s="581"/>
      <c r="AB42" s="581"/>
      <c r="AC42" s="581"/>
      <c r="AD42" s="581"/>
      <c r="AE42" s="581"/>
      <c r="AF42" s="581"/>
      <c r="AG42" s="581"/>
      <c r="AH42" s="581"/>
      <c r="AI42" s="581"/>
      <c r="AJ42" s="581"/>
      <c r="AK42" s="581"/>
      <c r="AL42" s="581"/>
      <c r="AM42" s="581"/>
      <c r="AN42" s="581"/>
      <c r="AO42" s="581"/>
      <c r="AP42" s="6"/>
    </row>
    <row r="43" spans="1:42" ht="12" customHeight="1" x14ac:dyDescent="0.15">
      <c r="A43" s="22"/>
      <c r="B43" s="575">
        <v>40878</v>
      </c>
      <c r="C43" s="576"/>
      <c r="D43" s="493">
        <v>40892</v>
      </c>
      <c r="E43" s="460">
        <v>0</v>
      </c>
      <c r="F43" s="460">
        <v>0</v>
      </c>
      <c r="G43" s="460">
        <v>0</v>
      </c>
      <c r="H43" s="460">
        <v>0</v>
      </c>
      <c r="I43" s="479">
        <v>840</v>
      </c>
      <c r="J43" s="479">
        <v>1186.5</v>
      </c>
      <c r="K43" s="479">
        <v>935.36610507405112</v>
      </c>
      <c r="L43" s="479">
        <v>7512.2</v>
      </c>
      <c r="M43" s="479">
        <v>661.5</v>
      </c>
      <c r="N43" s="479">
        <v>787.5</v>
      </c>
      <c r="O43" s="479">
        <v>720.99361313868621</v>
      </c>
      <c r="P43" s="479">
        <v>588.29999999999995</v>
      </c>
      <c r="Q43" s="479">
        <v>651</v>
      </c>
      <c r="R43" s="479">
        <v>924</v>
      </c>
      <c r="S43" s="479">
        <v>767.48972690894618</v>
      </c>
      <c r="T43" s="479">
        <v>14099.9</v>
      </c>
      <c r="U43" s="479">
        <v>682.5</v>
      </c>
      <c r="V43" s="479">
        <v>787.5</v>
      </c>
      <c r="W43" s="479">
        <v>718.85671237662666</v>
      </c>
      <c r="X43" s="479">
        <v>6082.4</v>
      </c>
      <c r="Y43" s="580"/>
      <c r="Z43" s="581"/>
      <c r="AA43" s="581"/>
      <c r="AB43" s="581"/>
      <c r="AC43" s="581"/>
      <c r="AD43" s="581"/>
      <c r="AE43" s="581"/>
      <c r="AF43" s="581"/>
      <c r="AG43" s="581"/>
      <c r="AH43" s="581"/>
      <c r="AI43" s="581"/>
      <c r="AJ43" s="581"/>
      <c r="AK43" s="581"/>
      <c r="AL43" s="581"/>
      <c r="AM43" s="581"/>
      <c r="AN43" s="581"/>
      <c r="AO43" s="581"/>
      <c r="AP43" s="6"/>
    </row>
    <row r="44" spans="1:42" ht="12" customHeight="1" x14ac:dyDescent="0.15">
      <c r="A44" s="6"/>
      <c r="B44" s="575">
        <v>40893</v>
      </c>
      <c r="C44" s="576"/>
      <c r="D44" s="493">
        <v>40905</v>
      </c>
      <c r="E44" s="465">
        <v>0</v>
      </c>
      <c r="F44" s="460">
        <v>0</v>
      </c>
      <c r="G44" s="460">
        <v>0</v>
      </c>
      <c r="H44" s="460">
        <v>0</v>
      </c>
      <c r="I44" s="479">
        <v>840</v>
      </c>
      <c r="J44" s="479">
        <v>1155</v>
      </c>
      <c r="K44" s="479">
        <v>948.09432442173579</v>
      </c>
      <c r="L44" s="479">
        <v>7285.3</v>
      </c>
      <c r="M44" s="479">
        <v>630</v>
      </c>
      <c r="N44" s="479">
        <v>761.25</v>
      </c>
      <c r="O44" s="479">
        <v>686.60202639019803</v>
      </c>
      <c r="P44" s="479">
        <v>707.9</v>
      </c>
      <c r="Q44" s="479">
        <v>651</v>
      </c>
      <c r="R44" s="479">
        <v>903</v>
      </c>
      <c r="S44" s="479">
        <v>727.56960217376161</v>
      </c>
      <c r="T44" s="479">
        <v>7865.3</v>
      </c>
      <c r="U44" s="479">
        <v>630</v>
      </c>
      <c r="V44" s="479">
        <v>756</v>
      </c>
      <c r="W44" s="479">
        <v>708.95784211311741</v>
      </c>
      <c r="X44" s="479">
        <v>6425</v>
      </c>
      <c r="Y44" s="580"/>
      <c r="Z44" s="104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</row>
    <row r="45" spans="1:42" ht="15" customHeight="1" x14ac:dyDescent="0.15">
      <c r="B45" s="577">
        <v>40906</v>
      </c>
      <c r="C45" s="578"/>
      <c r="D45" s="499">
        <v>40906</v>
      </c>
      <c r="E45" s="462">
        <v>0</v>
      </c>
      <c r="F45" s="462">
        <v>0</v>
      </c>
      <c r="G45" s="508">
        <v>0</v>
      </c>
      <c r="H45" s="508">
        <v>0</v>
      </c>
      <c r="I45" s="508">
        <v>0</v>
      </c>
      <c r="J45" s="508">
        <v>0</v>
      </c>
      <c r="K45" s="508">
        <v>0</v>
      </c>
      <c r="L45" s="102">
        <v>793.4</v>
      </c>
      <c r="M45" s="508">
        <v>0</v>
      </c>
      <c r="N45" s="508">
        <v>0</v>
      </c>
      <c r="O45" s="508">
        <v>0</v>
      </c>
      <c r="P45" s="102">
        <v>174.2</v>
      </c>
      <c r="Q45" s="508">
        <v>0</v>
      </c>
      <c r="R45" s="508">
        <v>0</v>
      </c>
      <c r="S45" s="508">
        <v>0</v>
      </c>
      <c r="T45" s="102">
        <v>1739.8</v>
      </c>
      <c r="U45" s="508">
        <v>0</v>
      </c>
      <c r="V45" s="508">
        <v>0</v>
      </c>
      <c r="W45" s="508">
        <v>0</v>
      </c>
      <c r="X45" s="102">
        <v>661.6</v>
      </c>
      <c r="Y45" s="580"/>
      <c r="Z45" s="580"/>
    </row>
    <row r="46" spans="1:42" ht="12.75" customHeight="1" x14ac:dyDescent="0.15">
      <c r="B46" s="19" t="s">
        <v>31</v>
      </c>
      <c r="C46" s="14" t="s">
        <v>223</v>
      </c>
      <c r="I46" s="580"/>
      <c r="J46" s="580"/>
      <c r="K46" s="580"/>
      <c r="L46" s="582" t="s">
        <v>224</v>
      </c>
      <c r="M46" s="580" t="s">
        <v>335</v>
      </c>
      <c r="N46" s="580"/>
      <c r="O46" s="580"/>
      <c r="P46" s="580"/>
      <c r="Q46" s="580"/>
      <c r="R46" s="580"/>
      <c r="S46" s="580"/>
      <c r="T46" s="580"/>
      <c r="U46" s="580"/>
      <c r="V46" s="580"/>
      <c r="W46" s="580"/>
      <c r="X46" s="580"/>
    </row>
    <row r="47" spans="1:42" x14ac:dyDescent="0.15">
      <c r="B47" s="20" t="s">
        <v>29</v>
      </c>
      <c r="C47" s="14" t="s">
        <v>226</v>
      </c>
      <c r="I47" s="580"/>
      <c r="J47" s="580"/>
      <c r="K47" s="580"/>
      <c r="L47" s="580"/>
      <c r="M47" s="580" t="s">
        <v>336</v>
      </c>
      <c r="N47" s="580"/>
      <c r="O47" s="580"/>
      <c r="P47" s="580"/>
      <c r="Q47" s="580"/>
      <c r="R47" s="580"/>
      <c r="S47" s="580"/>
      <c r="T47" s="580"/>
      <c r="U47" s="580"/>
      <c r="V47" s="580"/>
      <c r="W47" s="580"/>
      <c r="X47" s="580"/>
    </row>
    <row r="48" spans="1:42" x14ac:dyDescent="0.15">
      <c r="B48" s="20" t="s">
        <v>228</v>
      </c>
      <c r="C48" s="14" t="s">
        <v>35</v>
      </c>
    </row>
    <row r="49" spans="2:24" x14ac:dyDescent="0.15">
      <c r="B49" s="20"/>
    </row>
    <row r="52" spans="2:24" x14ac:dyDescent="0.15"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</row>
  </sheetData>
  <phoneticPr fontId="7"/>
  <pageMargins left="0.39370078740157483" right="0.19685039370078741" top="0.39370078740157483" bottom="0.39370078740157483" header="0" footer="0.19685039370078741"/>
  <pageSetup paperSize="9" firstPageNumber="45" orientation="landscape" useFirstPageNumber="1" r:id="rId1"/>
  <headerFooter alignWithMargins="0">
    <oddFooter>&amp;C-41-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2"/>
  <sheetViews>
    <sheetView zoomScale="75" zoomScaleNormal="75" workbookViewId="0"/>
  </sheetViews>
  <sheetFormatPr defaultColWidth="7.5" defaultRowHeight="12" x14ac:dyDescent="0.15"/>
  <cols>
    <col min="1" max="1" width="0.75" style="14" customWidth="1"/>
    <col min="2" max="2" width="5.5" style="14" customWidth="1"/>
    <col min="3" max="3" width="2.875" style="14" customWidth="1"/>
    <col min="4" max="4" width="5.7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1" width="5.625" style="14" customWidth="1"/>
    <col min="22" max="23" width="5.875" style="14" customWidth="1"/>
    <col min="24" max="24" width="8.25" style="14" customWidth="1"/>
    <col min="25" max="16384" width="7.5" style="14"/>
  </cols>
  <sheetData>
    <row r="1" spans="1:45" ht="15" customHeight="1" x14ac:dyDescent="0.15">
      <c r="B1" s="468"/>
      <c r="C1" s="468"/>
      <c r="D1" s="468"/>
    </row>
    <row r="2" spans="1:45" ht="12.75" customHeight="1" x14ac:dyDescent="0.15">
      <c r="B2" s="14" t="s">
        <v>337</v>
      </c>
      <c r="C2" s="434"/>
      <c r="D2" s="434"/>
      <c r="Z2" s="6"/>
      <c r="AA2" s="6"/>
    </row>
    <row r="3" spans="1:45" ht="12.75" customHeight="1" x14ac:dyDescent="0.15">
      <c r="B3" s="434"/>
      <c r="C3" s="434"/>
      <c r="D3" s="434"/>
      <c r="X3" s="15" t="s">
        <v>338</v>
      </c>
      <c r="Z3" s="6"/>
      <c r="AA3" s="6"/>
    </row>
    <row r="4" spans="1:45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Z4" s="6"/>
      <c r="AA4" s="6"/>
    </row>
    <row r="5" spans="1:45" ht="12" customHeight="1" x14ac:dyDescent="0.15">
      <c r="A5" s="22"/>
      <c r="B5" s="89"/>
      <c r="C5" s="564" t="s">
        <v>271</v>
      </c>
      <c r="D5" s="565"/>
      <c r="E5" s="583" t="s">
        <v>339</v>
      </c>
      <c r="F5" s="584"/>
      <c r="G5" s="584"/>
      <c r="H5" s="585"/>
      <c r="I5" s="12" t="s">
        <v>340</v>
      </c>
      <c r="J5" s="566"/>
      <c r="K5" s="566"/>
      <c r="L5" s="567"/>
      <c r="M5" s="12" t="s">
        <v>341</v>
      </c>
      <c r="N5" s="566"/>
      <c r="O5" s="566"/>
      <c r="P5" s="567"/>
      <c r="Q5" s="12" t="s">
        <v>342</v>
      </c>
      <c r="R5" s="566"/>
      <c r="S5" s="566"/>
      <c r="T5" s="567"/>
      <c r="U5" s="12" t="s">
        <v>343</v>
      </c>
      <c r="V5" s="566"/>
      <c r="W5" s="566"/>
      <c r="X5" s="567"/>
      <c r="Z5" s="6"/>
      <c r="AA5" s="6"/>
    </row>
    <row r="6" spans="1:45" ht="12" customHeight="1" x14ac:dyDescent="0.15">
      <c r="A6" s="22"/>
      <c r="B6" s="5"/>
      <c r="C6" s="7"/>
      <c r="D6" s="13"/>
      <c r="E6" s="7"/>
      <c r="F6" s="568"/>
      <c r="G6" s="568"/>
      <c r="H6" s="569"/>
      <c r="I6" s="7"/>
      <c r="J6" s="568"/>
      <c r="K6" s="568"/>
      <c r="L6" s="569"/>
      <c r="M6" s="7"/>
      <c r="N6" s="568"/>
      <c r="O6" s="568"/>
      <c r="P6" s="569"/>
      <c r="Q6" s="7"/>
      <c r="R6" s="568"/>
      <c r="S6" s="568"/>
      <c r="T6" s="569"/>
      <c r="U6" s="7"/>
      <c r="V6" s="568"/>
      <c r="W6" s="568"/>
      <c r="X6" s="569"/>
      <c r="Z6" s="6"/>
      <c r="AA6" s="6"/>
    </row>
    <row r="7" spans="1:45" ht="12" customHeight="1" x14ac:dyDescent="0.15">
      <c r="A7" s="22"/>
      <c r="B7" s="443" t="s">
        <v>328</v>
      </c>
      <c r="C7" s="444"/>
      <c r="D7" s="445"/>
      <c r="E7" s="474" t="s">
        <v>287</v>
      </c>
      <c r="F7" s="474" t="s">
        <v>206</v>
      </c>
      <c r="G7" s="474" t="s">
        <v>288</v>
      </c>
      <c r="H7" s="474" t="s">
        <v>8</v>
      </c>
      <c r="I7" s="474" t="s">
        <v>287</v>
      </c>
      <c r="J7" s="474" t="s">
        <v>206</v>
      </c>
      <c r="K7" s="474" t="s">
        <v>288</v>
      </c>
      <c r="L7" s="474" t="s">
        <v>8</v>
      </c>
      <c r="M7" s="474" t="s">
        <v>287</v>
      </c>
      <c r="N7" s="474" t="s">
        <v>206</v>
      </c>
      <c r="O7" s="474" t="s">
        <v>288</v>
      </c>
      <c r="P7" s="474" t="s">
        <v>8</v>
      </c>
      <c r="Q7" s="474" t="s">
        <v>287</v>
      </c>
      <c r="R7" s="474" t="s">
        <v>206</v>
      </c>
      <c r="S7" s="474" t="s">
        <v>288</v>
      </c>
      <c r="T7" s="474" t="s">
        <v>8</v>
      </c>
      <c r="U7" s="474" t="s">
        <v>287</v>
      </c>
      <c r="V7" s="474" t="s">
        <v>206</v>
      </c>
      <c r="W7" s="474" t="s">
        <v>288</v>
      </c>
      <c r="X7" s="474" t="s">
        <v>8</v>
      </c>
      <c r="Z7" s="6"/>
      <c r="AA7" s="6"/>
    </row>
    <row r="8" spans="1:45" ht="12" customHeight="1" x14ac:dyDescent="0.15">
      <c r="A8" s="22"/>
      <c r="B8" s="7"/>
      <c r="C8" s="9"/>
      <c r="D8" s="13"/>
      <c r="E8" s="475"/>
      <c r="F8" s="475"/>
      <c r="G8" s="475" t="s">
        <v>289</v>
      </c>
      <c r="H8" s="475"/>
      <c r="I8" s="475"/>
      <c r="J8" s="475"/>
      <c r="K8" s="475" t="s">
        <v>289</v>
      </c>
      <c r="L8" s="475"/>
      <c r="M8" s="475"/>
      <c r="N8" s="475"/>
      <c r="O8" s="475" t="s">
        <v>289</v>
      </c>
      <c r="P8" s="475"/>
      <c r="Q8" s="475"/>
      <c r="R8" s="475"/>
      <c r="S8" s="475" t="s">
        <v>289</v>
      </c>
      <c r="T8" s="475"/>
      <c r="U8" s="475"/>
      <c r="V8" s="475"/>
      <c r="W8" s="475" t="s">
        <v>289</v>
      </c>
      <c r="X8" s="475"/>
      <c r="Z8" s="450"/>
      <c r="AA8" s="6"/>
    </row>
    <row r="9" spans="1:45" ht="12" customHeight="1" x14ac:dyDescent="0.15">
      <c r="A9" s="22"/>
      <c r="B9" s="446" t="s">
        <v>42</v>
      </c>
      <c r="C9" s="435">
        <v>20</v>
      </c>
      <c r="D9" s="447" t="s">
        <v>66</v>
      </c>
      <c r="E9" s="449">
        <v>756</v>
      </c>
      <c r="F9" s="449">
        <v>1136</v>
      </c>
      <c r="G9" s="449">
        <v>1005</v>
      </c>
      <c r="H9" s="449">
        <v>96790</v>
      </c>
      <c r="I9" s="449">
        <v>1995</v>
      </c>
      <c r="J9" s="449">
        <v>3098</v>
      </c>
      <c r="K9" s="449">
        <v>2588</v>
      </c>
      <c r="L9" s="449">
        <v>143259</v>
      </c>
      <c r="M9" s="449">
        <v>1911</v>
      </c>
      <c r="N9" s="449">
        <v>2835</v>
      </c>
      <c r="O9" s="449">
        <v>2493</v>
      </c>
      <c r="P9" s="449">
        <v>204180</v>
      </c>
      <c r="Q9" s="449">
        <v>3024</v>
      </c>
      <c r="R9" s="449">
        <v>4295</v>
      </c>
      <c r="S9" s="449">
        <v>3729</v>
      </c>
      <c r="T9" s="449">
        <v>159873</v>
      </c>
      <c r="U9" s="449">
        <v>714</v>
      </c>
      <c r="V9" s="449">
        <v>945</v>
      </c>
      <c r="W9" s="449">
        <v>824</v>
      </c>
      <c r="X9" s="449">
        <v>525953</v>
      </c>
      <c r="Z9" s="450"/>
      <c r="AA9" s="6"/>
    </row>
    <row r="10" spans="1:45" ht="12" customHeight="1" x14ac:dyDescent="0.15">
      <c r="A10" s="22"/>
      <c r="B10" s="46"/>
      <c r="C10" s="435">
        <v>21</v>
      </c>
      <c r="D10" s="22"/>
      <c r="E10" s="449">
        <v>693</v>
      </c>
      <c r="F10" s="449">
        <v>1029</v>
      </c>
      <c r="G10" s="449">
        <v>862</v>
      </c>
      <c r="H10" s="449">
        <v>118692</v>
      </c>
      <c r="I10" s="449">
        <v>1575</v>
      </c>
      <c r="J10" s="449">
        <v>2499</v>
      </c>
      <c r="K10" s="449">
        <v>2142</v>
      </c>
      <c r="L10" s="449">
        <v>137205</v>
      </c>
      <c r="M10" s="449">
        <v>1575</v>
      </c>
      <c r="N10" s="449">
        <v>2419</v>
      </c>
      <c r="O10" s="449">
        <v>2060</v>
      </c>
      <c r="P10" s="449">
        <v>155823</v>
      </c>
      <c r="Q10" s="449">
        <v>2100</v>
      </c>
      <c r="R10" s="449">
        <v>3434</v>
      </c>
      <c r="S10" s="449">
        <v>2638</v>
      </c>
      <c r="T10" s="449">
        <v>134682</v>
      </c>
      <c r="U10" s="449">
        <v>609</v>
      </c>
      <c r="V10" s="449">
        <v>901</v>
      </c>
      <c r="W10" s="449">
        <v>717</v>
      </c>
      <c r="X10" s="449">
        <v>271814</v>
      </c>
      <c r="Z10" s="450"/>
      <c r="AA10" s="6"/>
    </row>
    <row r="11" spans="1:45" ht="12" customHeight="1" x14ac:dyDescent="0.15">
      <c r="A11" s="6"/>
      <c r="B11" s="48"/>
      <c r="C11" s="476">
        <v>22</v>
      </c>
      <c r="D11" s="13"/>
      <c r="E11" s="451">
        <v>683</v>
      </c>
      <c r="F11" s="451">
        <v>998</v>
      </c>
      <c r="G11" s="452">
        <v>854</v>
      </c>
      <c r="H11" s="451">
        <v>135558</v>
      </c>
      <c r="I11" s="451">
        <v>1838</v>
      </c>
      <c r="J11" s="451">
        <v>2678</v>
      </c>
      <c r="K11" s="451">
        <v>2255</v>
      </c>
      <c r="L11" s="451">
        <v>104573</v>
      </c>
      <c r="M11" s="451">
        <v>1733</v>
      </c>
      <c r="N11" s="451">
        <v>2520</v>
      </c>
      <c r="O11" s="451">
        <v>2067</v>
      </c>
      <c r="P11" s="451">
        <v>151744</v>
      </c>
      <c r="Q11" s="451">
        <v>2751</v>
      </c>
      <c r="R11" s="451">
        <v>3570</v>
      </c>
      <c r="S11" s="451">
        <v>3180</v>
      </c>
      <c r="T11" s="451">
        <v>102320</v>
      </c>
      <c r="U11" s="451">
        <v>630</v>
      </c>
      <c r="V11" s="451">
        <v>798</v>
      </c>
      <c r="W11" s="451">
        <v>722</v>
      </c>
      <c r="X11" s="452">
        <v>219835</v>
      </c>
      <c r="Z11" s="450"/>
      <c r="AA11" s="6"/>
    </row>
    <row r="12" spans="1:45" ht="12" customHeight="1" x14ac:dyDescent="0.15">
      <c r="A12" s="6"/>
      <c r="B12" s="46" t="s">
        <v>275</v>
      </c>
      <c r="C12" s="435">
        <v>4</v>
      </c>
      <c r="D12" s="22" t="s">
        <v>329</v>
      </c>
      <c r="E12" s="496">
        <v>756</v>
      </c>
      <c r="F12" s="496">
        <v>938</v>
      </c>
      <c r="G12" s="496">
        <v>846</v>
      </c>
      <c r="H12" s="449">
        <v>5368</v>
      </c>
      <c r="I12" s="449">
        <v>2100</v>
      </c>
      <c r="J12" s="449">
        <v>2468</v>
      </c>
      <c r="K12" s="449">
        <v>2206</v>
      </c>
      <c r="L12" s="449">
        <v>8272</v>
      </c>
      <c r="M12" s="449">
        <v>1617</v>
      </c>
      <c r="N12" s="449">
        <v>2205</v>
      </c>
      <c r="O12" s="449">
        <v>1982</v>
      </c>
      <c r="P12" s="449">
        <v>10032</v>
      </c>
      <c r="Q12" s="449">
        <v>2798</v>
      </c>
      <c r="R12" s="449">
        <v>3255</v>
      </c>
      <c r="S12" s="449">
        <v>2972</v>
      </c>
      <c r="T12" s="449">
        <v>8924</v>
      </c>
      <c r="U12" s="449">
        <v>725</v>
      </c>
      <c r="V12" s="449">
        <v>851</v>
      </c>
      <c r="W12" s="449">
        <v>753</v>
      </c>
      <c r="X12" s="453">
        <v>21873</v>
      </c>
      <c r="Z12" s="586"/>
      <c r="AA12" s="586"/>
      <c r="AB12" s="586"/>
      <c r="AC12" s="450"/>
      <c r="AD12" s="450"/>
      <c r="AE12" s="450"/>
      <c r="AF12" s="450"/>
      <c r="AG12" s="450"/>
      <c r="AH12" s="450"/>
      <c r="AI12" s="450"/>
      <c r="AJ12" s="450"/>
      <c r="AK12" s="450"/>
      <c r="AL12" s="450"/>
      <c r="AM12" s="450"/>
      <c r="AN12" s="450"/>
      <c r="AO12" s="450"/>
      <c r="AP12" s="450"/>
      <c r="AQ12" s="450"/>
      <c r="AR12" s="450"/>
      <c r="AS12" s="450"/>
    </row>
    <row r="13" spans="1:45" ht="12" customHeight="1" x14ac:dyDescent="0.15">
      <c r="A13" s="6"/>
      <c r="B13" s="46"/>
      <c r="C13" s="435">
        <v>5</v>
      </c>
      <c r="D13" s="22"/>
      <c r="E13" s="496">
        <v>788</v>
      </c>
      <c r="F13" s="506">
        <v>893</v>
      </c>
      <c r="G13" s="496">
        <v>829</v>
      </c>
      <c r="H13" s="449">
        <v>12111</v>
      </c>
      <c r="I13" s="449">
        <v>2100</v>
      </c>
      <c r="J13" s="449">
        <v>2415</v>
      </c>
      <c r="K13" s="449">
        <v>2202</v>
      </c>
      <c r="L13" s="449">
        <v>11657</v>
      </c>
      <c r="M13" s="449">
        <v>1512</v>
      </c>
      <c r="N13" s="449">
        <v>2258</v>
      </c>
      <c r="O13" s="449">
        <v>1881</v>
      </c>
      <c r="P13" s="449">
        <v>13906</v>
      </c>
      <c r="Q13" s="449">
        <v>2730</v>
      </c>
      <c r="R13" s="449">
        <v>3255</v>
      </c>
      <c r="S13" s="449">
        <v>2865</v>
      </c>
      <c r="T13" s="449">
        <v>9487</v>
      </c>
      <c r="U13" s="449">
        <v>714</v>
      </c>
      <c r="V13" s="449">
        <v>828</v>
      </c>
      <c r="W13" s="449">
        <v>758</v>
      </c>
      <c r="X13" s="453">
        <v>12689</v>
      </c>
      <c r="Z13" s="586"/>
      <c r="AA13" s="586"/>
      <c r="AB13" s="586"/>
      <c r="AC13" s="450"/>
      <c r="AD13" s="450"/>
      <c r="AE13" s="450"/>
      <c r="AF13" s="450"/>
      <c r="AG13" s="450"/>
      <c r="AH13" s="450"/>
      <c r="AI13" s="450"/>
      <c r="AJ13" s="450"/>
      <c r="AK13" s="450"/>
      <c r="AL13" s="450"/>
      <c r="AM13" s="450"/>
      <c r="AN13" s="450"/>
      <c r="AO13" s="450"/>
      <c r="AP13" s="450"/>
      <c r="AQ13" s="450"/>
      <c r="AR13" s="450"/>
      <c r="AS13" s="450"/>
    </row>
    <row r="14" spans="1:45" ht="12" customHeight="1" x14ac:dyDescent="0.15">
      <c r="A14" s="6"/>
      <c r="B14" s="46"/>
      <c r="C14" s="435">
        <v>6</v>
      </c>
      <c r="D14" s="22"/>
      <c r="E14" s="496">
        <v>767</v>
      </c>
      <c r="F14" s="496">
        <v>882</v>
      </c>
      <c r="G14" s="496">
        <v>827</v>
      </c>
      <c r="H14" s="449">
        <v>4025</v>
      </c>
      <c r="I14" s="449">
        <v>2100</v>
      </c>
      <c r="J14" s="449">
        <v>2468</v>
      </c>
      <c r="K14" s="449">
        <v>2200</v>
      </c>
      <c r="L14" s="449">
        <v>8566</v>
      </c>
      <c r="M14" s="449">
        <v>1523</v>
      </c>
      <c r="N14" s="449">
        <v>2258</v>
      </c>
      <c r="O14" s="449">
        <v>1906</v>
      </c>
      <c r="P14" s="449">
        <v>7672</v>
      </c>
      <c r="Q14" s="449">
        <v>2646</v>
      </c>
      <c r="R14" s="449">
        <v>3255</v>
      </c>
      <c r="S14" s="449">
        <v>2846</v>
      </c>
      <c r="T14" s="449">
        <v>9856</v>
      </c>
      <c r="U14" s="449">
        <v>704</v>
      </c>
      <c r="V14" s="449">
        <v>828</v>
      </c>
      <c r="W14" s="449">
        <v>779</v>
      </c>
      <c r="X14" s="453">
        <v>12879</v>
      </c>
      <c r="Z14" s="586"/>
      <c r="AA14" s="586"/>
      <c r="AB14" s="586"/>
      <c r="AC14" s="450"/>
      <c r="AD14" s="450"/>
      <c r="AE14" s="450"/>
      <c r="AF14" s="450"/>
      <c r="AG14" s="450"/>
      <c r="AH14" s="450"/>
      <c r="AI14" s="450"/>
      <c r="AJ14" s="450"/>
      <c r="AK14" s="450"/>
      <c r="AL14" s="450"/>
      <c r="AM14" s="450"/>
      <c r="AN14" s="450"/>
      <c r="AO14" s="450"/>
      <c r="AP14" s="450"/>
      <c r="AQ14" s="450"/>
      <c r="AR14" s="450"/>
      <c r="AS14" s="450"/>
    </row>
    <row r="15" spans="1:45" ht="12" customHeight="1" x14ac:dyDescent="0.15">
      <c r="A15" s="6"/>
      <c r="B15" s="46"/>
      <c r="C15" s="435">
        <v>7</v>
      </c>
      <c r="D15" s="22"/>
      <c r="E15" s="496">
        <v>735</v>
      </c>
      <c r="F15" s="496">
        <v>893</v>
      </c>
      <c r="G15" s="496">
        <v>818</v>
      </c>
      <c r="H15" s="449">
        <v>3579</v>
      </c>
      <c r="I15" s="449">
        <v>2048</v>
      </c>
      <c r="J15" s="449">
        <v>2415</v>
      </c>
      <c r="K15" s="449">
        <v>2194</v>
      </c>
      <c r="L15" s="449">
        <v>7932</v>
      </c>
      <c r="M15" s="449">
        <v>1470</v>
      </c>
      <c r="N15" s="449">
        <v>2153</v>
      </c>
      <c r="O15" s="449">
        <v>1934</v>
      </c>
      <c r="P15" s="449">
        <v>10373</v>
      </c>
      <c r="Q15" s="449">
        <v>2625</v>
      </c>
      <c r="R15" s="449">
        <v>3150</v>
      </c>
      <c r="S15" s="449">
        <v>2842</v>
      </c>
      <c r="T15" s="449">
        <v>8980</v>
      </c>
      <c r="U15" s="449">
        <v>683</v>
      </c>
      <c r="V15" s="449">
        <v>782</v>
      </c>
      <c r="W15" s="449">
        <v>729</v>
      </c>
      <c r="X15" s="453">
        <v>13289</v>
      </c>
      <c r="Z15" s="586"/>
      <c r="AA15" s="586"/>
      <c r="AB15" s="586"/>
      <c r="AC15" s="450"/>
      <c r="AD15" s="450"/>
      <c r="AE15" s="450"/>
      <c r="AF15" s="450"/>
      <c r="AG15" s="450"/>
      <c r="AH15" s="450"/>
      <c r="AI15" s="450"/>
      <c r="AJ15" s="450"/>
      <c r="AK15" s="450"/>
      <c r="AL15" s="450"/>
      <c r="AM15" s="450"/>
      <c r="AN15" s="450"/>
      <c r="AO15" s="450"/>
      <c r="AP15" s="450"/>
      <c r="AQ15" s="450"/>
      <c r="AR15" s="450"/>
      <c r="AS15" s="450"/>
    </row>
    <row r="16" spans="1:45" ht="12" customHeight="1" x14ac:dyDescent="0.15">
      <c r="A16" s="6"/>
      <c r="B16" s="46"/>
      <c r="C16" s="435">
        <v>8</v>
      </c>
      <c r="D16" s="22"/>
      <c r="E16" s="496">
        <v>724.5</v>
      </c>
      <c r="F16" s="496">
        <v>892.5</v>
      </c>
      <c r="G16" s="496">
        <v>831.25489668532089</v>
      </c>
      <c r="H16" s="449">
        <v>8240.2999999999993</v>
      </c>
      <c r="I16" s="449">
        <v>2079</v>
      </c>
      <c r="J16" s="449">
        <v>2520</v>
      </c>
      <c r="K16" s="449">
        <v>2204.2144326209423</v>
      </c>
      <c r="L16" s="449">
        <v>12157.7</v>
      </c>
      <c r="M16" s="449">
        <v>1596</v>
      </c>
      <c r="N16" s="449">
        <v>2100</v>
      </c>
      <c r="O16" s="449">
        <v>1917.3313098295589</v>
      </c>
      <c r="P16" s="449">
        <v>13749.3</v>
      </c>
      <c r="Q16" s="449">
        <v>2730</v>
      </c>
      <c r="R16" s="449">
        <v>3150</v>
      </c>
      <c r="S16" s="449">
        <v>2844.0380668682205</v>
      </c>
      <c r="T16" s="449">
        <v>10146.5</v>
      </c>
      <c r="U16" s="449">
        <v>696.15</v>
      </c>
      <c r="V16" s="449">
        <v>828.45</v>
      </c>
      <c r="W16" s="449">
        <v>728.08344686648513</v>
      </c>
      <c r="X16" s="453">
        <v>32484.800000000003</v>
      </c>
      <c r="Z16" s="586"/>
      <c r="AA16" s="586"/>
      <c r="AB16" s="586"/>
      <c r="AC16" s="450"/>
      <c r="AD16" s="450"/>
      <c r="AE16" s="450"/>
      <c r="AF16" s="450"/>
      <c r="AG16" s="450"/>
      <c r="AH16" s="450"/>
      <c r="AI16" s="450"/>
      <c r="AJ16" s="450"/>
      <c r="AK16" s="450"/>
      <c r="AL16" s="450"/>
      <c r="AM16" s="450"/>
      <c r="AN16" s="450"/>
      <c r="AO16" s="450"/>
      <c r="AP16" s="450"/>
      <c r="AQ16" s="450"/>
      <c r="AR16" s="450"/>
      <c r="AS16" s="450"/>
    </row>
    <row r="17" spans="1:45" ht="12" customHeight="1" x14ac:dyDescent="0.15">
      <c r="A17" s="6"/>
      <c r="B17" s="46"/>
      <c r="C17" s="435">
        <v>9</v>
      </c>
      <c r="D17" s="22"/>
      <c r="E17" s="496">
        <v>682.5</v>
      </c>
      <c r="F17" s="496">
        <v>840.10500000000002</v>
      </c>
      <c r="G17" s="496">
        <v>767.86711260929098</v>
      </c>
      <c r="H17" s="449">
        <v>11333.4</v>
      </c>
      <c r="I17" s="449">
        <v>1995</v>
      </c>
      <c r="J17" s="449">
        <v>2520</v>
      </c>
      <c r="K17" s="449">
        <v>2251.0593231825783</v>
      </c>
      <c r="L17" s="449">
        <v>10743</v>
      </c>
      <c r="M17" s="449">
        <v>1530.9</v>
      </c>
      <c r="N17" s="449">
        <v>2100</v>
      </c>
      <c r="O17" s="449">
        <v>1886.768042374752</v>
      </c>
      <c r="P17" s="449">
        <v>7955.5</v>
      </c>
      <c r="Q17" s="449">
        <v>2572.5</v>
      </c>
      <c r="R17" s="449">
        <v>3255</v>
      </c>
      <c r="S17" s="449">
        <v>2781.2188512285697</v>
      </c>
      <c r="T17" s="449">
        <v>10180.299999999999</v>
      </c>
      <c r="U17" s="449">
        <v>672</v>
      </c>
      <c r="V17" s="449">
        <v>828.45</v>
      </c>
      <c r="W17" s="449">
        <v>698.36904282208127</v>
      </c>
      <c r="X17" s="453">
        <v>12385.9</v>
      </c>
      <c r="Z17" s="586"/>
      <c r="AA17" s="586"/>
      <c r="AB17" s="586"/>
      <c r="AC17" s="450"/>
      <c r="AD17" s="450"/>
      <c r="AE17" s="450"/>
      <c r="AF17" s="450"/>
      <c r="AG17" s="450"/>
      <c r="AH17" s="450"/>
      <c r="AI17" s="450"/>
      <c r="AJ17" s="450"/>
      <c r="AK17" s="450"/>
      <c r="AL17" s="450"/>
      <c r="AM17" s="450"/>
      <c r="AN17" s="450"/>
      <c r="AO17" s="450"/>
      <c r="AP17" s="450"/>
      <c r="AQ17" s="450"/>
      <c r="AR17" s="450"/>
      <c r="AS17" s="450"/>
    </row>
    <row r="18" spans="1:45" ht="12" customHeight="1" x14ac:dyDescent="0.15">
      <c r="A18" s="6"/>
      <c r="B18" s="46"/>
      <c r="C18" s="435">
        <v>10</v>
      </c>
      <c r="D18" s="22"/>
      <c r="E18" s="496">
        <v>682.5</v>
      </c>
      <c r="F18" s="496">
        <v>819</v>
      </c>
      <c r="G18" s="496">
        <v>779.30528846153834</v>
      </c>
      <c r="H18" s="449">
        <v>9885.5999999999985</v>
      </c>
      <c r="I18" s="449">
        <v>2100</v>
      </c>
      <c r="J18" s="449">
        <v>2362.5</v>
      </c>
      <c r="K18" s="449">
        <v>2201.8920376984493</v>
      </c>
      <c r="L18" s="449">
        <v>8627.7999999999993</v>
      </c>
      <c r="M18" s="449">
        <v>1417.5</v>
      </c>
      <c r="N18" s="449">
        <v>2184</v>
      </c>
      <c r="O18" s="449">
        <v>2012.4131631431992</v>
      </c>
      <c r="P18" s="449">
        <v>8099.2000000000007</v>
      </c>
      <c r="Q18" s="449">
        <v>2572.5</v>
      </c>
      <c r="R18" s="449">
        <v>3276</v>
      </c>
      <c r="S18" s="449">
        <v>2820.603503826017</v>
      </c>
      <c r="T18" s="449">
        <v>9606.7000000000007</v>
      </c>
      <c r="U18" s="449">
        <v>661.5</v>
      </c>
      <c r="V18" s="449">
        <v>828.45</v>
      </c>
      <c r="W18" s="449">
        <v>684.44080678164289</v>
      </c>
      <c r="X18" s="453">
        <v>14851.6</v>
      </c>
      <c r="Z18" s="586"/>
      <c r="AA18" s="586"/>
      <c r="AB18" s="586"/>
      <c r="AC18" s="450"/>
      <c r="AD18" s="450"/>
      <c r="AE18" s="450"/>
      <c r="AF18" s="450"/>
      <c r="AG18" s="450"/>
      <c r="AH18" s="450"/>
      <c r="AI18" s="450"/>
      <c r="AJ18" s="450"/>
      <c r="AK18" s="450"/>
      <c r="AL18" s="450"/>
      <c r="AM18" s="450"/>
      <c r="AN18" s="450"/>
      <c r="AO18" s="450"/>
      <c r="AP18" s="450"/>
      <c r="AQ18" s="450"/>
      <c r="AR18" s="450"/>
      <c r="AS18" s="450"/>
    </row>
    <row r="19" spans="1:45" ht="12" customHeight="1" x14ac:dyDescent="0.15">
      <c r="A19" s="6"/>
      <c r="B19" s="46"/>
      <c r="C19" s="435">
        <v>11</v>
      </c>
      <c r="D19" s="22"/>
      <c r="E19" s="496">
        <v>651</v>
      </c>
      <c r="F19" s="496">
        <v>945</v>
      </c>
      <c r="G19" s="496">
        <v>764.46985641665947</v>
      </c>
      <c r="H19" s="449">
        <v>9313.7000000000007</v>
      </c>
      <c r="I19" s="449">
        <v>2100</v>
      </c>
      <c r="J19" s="449">
        <v>2467.5</v>
      </c>
      <c r="K19" s="449">
        <v>2198.196095076401</v>
      </c>
      <c r="L19" s="449">
        <v>4512.2</v>
      </c>
      <c r="M19" s="449">
        <v>1417.5</v>
      </c>
      <c r="N19" s="449">
        <v>2257.5</v>
      </c>
      <c r="O19" s="449">
        <v>2078.058697972252</v>
      </c>
      <c r="P19" s="449">
        <v>9346.9</v>
      </c>
      <c r="Q19" s="449">
        <v>2709</v>
      </c>
      <c r="R19" s="449">
        <v>3465</v>
      </c>
      <c r="S19" s="449">
        <v>2989.1404264577905</v>
      </c>
      <c r="T19" s="449">
        <v>8329.5</v>
      </c>
      <c r="U19" s="449">
        <v>651</v>
      </c>
      <c r="V19" s="449">
        <v>828.45</v>
      </c>
      <c r="W19" s="449">
        <v>685.56084971213033</v>
      </c>
      <c r="X19" s="453">
        <v>12099.9</v>
      </c>
      <c r="Z19" s="586"/>
      <c r="AA19" s="586"/>
      <c r="AB19" s="586"/>
      <c r="AC19" s="450"/>
      <c r="AD19" s="450"/>
      <c r="AE19" s="450"/>
      <c r="AF19" s="450"/>
      <c r="AG19" s="450"/>
      <c r="AH19" s="450"/>
      <c r="AI19" s="450"/>
      <c r="AJ19" s="450"/>
      <c r="AK19" s="450"/>
      <c r="AL19" s="450"/>
      <c r="AM19" s="450"/>
      <c r="AN19" s="450"/>
      <c r="AO19" s="450"/>
      <c r="AP19" s="450"/>
      <c r="AQ19" s="450"/>
      <c r="AR19" s="450"/>
      <c r="AS19" s="450"/>
    </row>
    <row r="20" spans="1:45" ht="12" customHeight="1" x14ac:dyDescent="0.15">
      <c r="A20" s="6"/>
      <c r="B20" s="48"/>
      <c r="C20" s="476">
        <v>12</v>
      </c>
      <c r="D20" s="13"/>
      <c r="E20" s="587">
        <v>661.5</v>
      </c>
      <c r="F20" s="587">
        <v>892.5</v>
      </c>
      <c r="G20" s="587">
        <v>759.92244455773653</v>
      </c>
      <c r="H20" s="451">
        <v>10034.5</v>
      </c>
      <c r="I20" s="451">
        <v>2100</v>
      </c>
      <c r="J20" s="451">
        <v>2730</v>
      </c>
      <c r="K20" s="451">
        <v>2338.1281825303563</v>
      </c>
      <c r="L20" s="451">
        <v>6045.3</v>
      </c>
      <c r="M20" s="451">
        <v>1470</v>
      </c>
      <c r="N20" s="451">
        <v>2100</v>
      </c>
      <c r="O20" s="451">
        <v>1841.0984759671746</v>
      </c>
      <c r="P20" s="451">
        <v>9547.2999999999993</v>
      </c>
      <c r="Q20" s="451">
        <v>2782.5</v>
      </c>
      <c r="R20" s="451">
        <v>3570</v>
      </c>
      <c r="S20" s="451">
        <v>3011.2569785474284</v>
      </c>
      <c r="T20" s="451">
        <v>10185.9</v>
      </c>
      <c r="U20" s="451">
        <v>706.65</v>
      </c>
      <c r="V20" s="451">
        <v>796.95</v>
      </c>
      <c r="W20" s="451">
        <v>742.39719256623175</v>
      </c>
      <c r="X20" s="452">
        <v>14033.7</v>
      </c>
      <c r="Z20" s="586"/>
      <c r="AA20" s="586"/>
      <c r="AB20" s="586"/>
      <c r="AC20" s="450"/>
      <c r="AD20" s="450"/>
      <c r="AE20" s="450"/>
      <c r="AF20" s="450"/>
      <c r="AG20" s="450"/>
      <c r="AH20" s="450"/>
      <c r="AI20" s="450"/>
      <c r="AJ20" s="450"/>
      <c r="AK20" s="450"/>
      <c r="AL20" s="450"/>
      <c r="AM20" s="450"/>
      <c r="AN20" s="450"/>
      <c r="AO20" s="450"/>
      <c r="AP20" s="450"/>
      <c r="AQ20" s="450"/>
      <c r="AR20" s="450"/>
      <c r="AS20" s="450"/>
    </row>
    <row r="21" spans="1:45" ht="12" customHeight="1" x14ac:dyDescent="0.15">
      <c r="A21" s="22"/>
      <c r="B21" s="573"/>
      <c r="C21" s="574"/>
      <c r="D21" s="489"/>
      <c r="E21" s="496"/>
      <c r="F21" s="496"/>
      <c r="G21" s="496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49"/>
      <c r="T21" s="449"/>
      <c r="U21" s="449"/>
      <c r="V21" s="449"/>
      <c r="W21" s="449"/>
      <c r="X21" s="449"/>
      <c r="Z21" s="586"/>
      <c r="AA21" s="586"/>
      <c r="AB21" s="586"/>
      <c r="AC21" s="450"/>
      <c r="AD21" s="450"/>
      <c r="AE21" s="450"/>
      <c r="AF21" s="450"/>
      <c r="AG21" s="450"/>
      <c r="AH21" s="450"/>
      <c r="AI21" s="450"/>
      <c r="AJ21" s="450"/>
      <c r="AK21" s="450"/>
      <c r="AL21" s="450"/>
      <c r="AM21" s="450"/>
      <c r="AN21" s="450"/>
      <c r="AO21" s="450"/>
      <c r="AP21" s="450"/>
      <c r="AQ21" s="450"/>
      <c r="AR21" s="450"/>
      <c r="AS21" s="450"/>
    </row>
    <row r="22" spans="1:45" ht="12" customHeight="1" x14ac:dyDescent="0.15">
      <c r="A22" s="22"/>
      <c r="B22" s="588"/>
      <c r="C22" s="589"/>
      <c r="D22" s="487"/>
      <c r="E22" s="496"/>
      <c r="F22" s="496"/>
      <c r="G22" s="496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  <c r="T22" s="449"/>
      <c r="U22" s="449"/>
      <c r="V22" s="449"/>
      <c r="W22" s="449"/>
      <c r="X22" s="449"/>
      <c r="Z22" s="586"/>
      <c r="AA22" s="586"/>
      <c r="AB22" s="586"/>
      <c r="AC22" s="450"/>
      <c r="AD22" s="450"/>
      <c r="AE22" s="450"/>
      <c r="AF22" s="450"/>
      <c r="AG22" s="450"/>
      <c r="AH22" s="450"/>
      <c r="AI22" s="450"/>
      <c r="AJ22" s="450"/>
      <c r="AK22" s="450"/>
      <c r="AL22" s="450"/>
      <c r="AM22" s="450"/>
      <c r="AN22" s="450"/>
      <c r="AO22" s="450"/>
      <c r="AP22" s="450"/>
      <c r="AQ22" s="450"/>
      <c r="AR22" s="450"/>
      <c r="AS22" s="450"/>
    </row>
    <row r="23" spans="1:45" ht="12" customHeight="1" x14ac:dyDescent="0.15">
      <c r="A23" s="22"/>
      <c r="B23" s="575">
        <v>40878</v>
      </c>
      <c r="C23" s="576"/>
      <c r="D23" s="493">
        <v>40892</v>
      </c>
      <c r="E23" s="496">
        <v>682.5</v>
      </c>
      <c r="F23" s="496">
        <v>892.5</v>
      </c>
      <c r="G23" s="496">
        <v>773.0796054948928</v>
      </c>
      <c r="H23" s="449">
        <v>4453.8</v>
      </c>
      <c r="I23" s="449">
        <v>2100</v>
      </c>
      <c r="J23" s="449">
        <v>2730</v>
      </c>
      <c r="K23" s="449">
        <v>2341.0917478216297</v>
      </c>
      <c r="L23" s="449">
        <v>2930.6</v>
      </c>
      <c r="M23" s="449">
        <v>1470</v>
      </c>
      <c r="N23" s="449">
        <v>2100</v>
      </c>
      <c r="O23" s="449">
        <v>1840.933248569612</v>
      </c>
      <c r="P23" s="449">
        <v>4352.2</v>
      </c>
      <c r="Q23" s="449">
        <v>2835</v>
      </c>
      <c r="R23" s="449">
        <v>3465</v>
      </c>
      <c r="S23" s="449">
        <v>3018.3066526505481</v>
      </c>
      <c r="T23" s="449">
        <v>4081.6</v>
      </c>
      <c r="U23" s="449">
        <v>706.65</v>
      </c>
      <c r="V23" s="449">
        <v>796.95</v>
      </c>
      <c r="W23" s="449">
        <v>763.44840294840299</v>
      </c>
      <c r="X23" s="449">
        <v>2764.2</v>
      </c>
      <c r="Z23" s="586"/>
      <c r="AA23" s="586"/>
      <c r="AB23" s="586"/>
      <c r="AC23" s="450"/>
      <c r="AD23" s="450"/>
      <c r="AE23" s="450"/>
      <c r="AF23" s="450"/>
      <c r="AG23" s="450"/>
      <c r="AH23" s="450"/>
      <c r="AI23" s="450"/>
      <c r="AJ23" s="450"/>
      <c r="AK23" s="450"/>
      <c r="AL23" s="450"/>
      <c r="AM23" s="450"/>
      <c r="AN23" s="450"/>
      <c r="AO23" s="450"/>
      <c r="AP23" s="450"/>
      <c r="AQ23" s="450"/>
      <c r="AR23" s="450"/>
      <c r="AS23" s="450"/>
    </row>
    <row r="24" spans="1:45" ht="12" customHeight="1" x14ac:dyDescent="0.15">
      <c r="A24" s="22"/>
      <c r="B24" s="575">
        <v>40893</v>
      </c>
      <c r="C24" s="576"/>
      <c r="D24" s="493">
        <v>40905</v>
      </c>
      <c r="E24" s="496">
        <v>661.5</v>
      </c>
      <c r="F24" s="496">
        <v>819</v>
      </c>
      <c r="G24" s="496">
        <v>752.46225284601564</v>
      </c>
      <c r="H24" s="449">
        <v>5508.9</v>
      </c>
      <c r="I24" s="449">
        <v>2100</v>
      </c>
      <c r="J24" s="449">
        <v>2625</v>
      </c>
      <c r="K24" s="449">
        <v>2313.7612883804936</v>
      </c>
      <c r="L24" s="449">
        <v>2900.9</v>
      </c>
      <c r="M24" s="449">
        <v>1512</v>
      </c>
      <c r="N24" s="449">
        <v>2100</v>
      </c>
      <c r="O24" s="449">
        <v>1841.3620689655172</v>
      </c>
      <c r="P24" s="449">
        <v>4780.7</v>
      </c>
      <c r="Q24" s="449">
        <v>2782.5</v>
      </c>
      <c r="R24" s="449">
        <v>3570</v>
      </c>
      <c r="S24" s="449">
        <v>3003.7311227488917</v>
      </c>
      <c r="T24" s="449">
        <v>5785.7</v>
      </c>
      <c r="U24" s="449">
        <v>706.65</v>
      </c>
      <c r="V24" s="449">
        <v>796.95</v>
      </c>
      <c r="W24" s="449">
        <v>737.53107505071</v>
      </c>
      <c r="X24" s="449">
        <v>10992.4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spans="1:45" ht="12" customHeight="1" x14ac:dyDescent="0.15">
      <c r="A25" s="6"/>
      <c r="B25" s="577">
        <v>40906</v>
      </c>
      <c r="C25" s="578"/>
      <c r="D25" s="499">
        <v>40906</v>
      </c>
      <c r="E25" s="587">
        <v>0</v>
      </c>
      <c r="F25" s="587">
        <v>0</v>
      </c>
      <c r="G25" s="587">
        <v>0</v>
      </c>
      <c r="H25" s="451">
        <v>71.8</v>
      </c>
      <c r="I25" s="451">
        <v>0</v>
      </c>
      <c r="J25" s="451">
        <v>0</v>
      </c>
      <c r="K25" s="451">
        <v>0</v>
      </c>
      <c r="L25" s="451">
        <v>213.8</v>
      </c>
      <c r="M25" s="451">
        <v>0</v>
      </c>
      <c r="N25" s="451">
        <v>0</v>
      </c>
      <c r="O25" s="451">
        <v>0</v>
      </c>
      <c r="P25" s="451">
        <v>414.4</v>
      </c>
      <c r="Q25" s="451">
        <v>0</v>
      </c>
      <c r="R25" s="451">
        <v>0</v>
      </c>
      <c r="S25" s="451">
        <v>0</v>
      </c>
      <c r="T25" s="451">
        <v>318.60000000000002</v>
      </c>
      <c r="U25" s="451">
        <v>0</v>
      </c>
      <c r="V25" s="451">
        <v>0</v>
      </c>
      <c r="W25" s="451">
        <v>0</v>
      </c>
      <c r="X25" s="452">
        <v>277.10000000000002</v>
      </c>
    </row>
    <row r="26" spans="1:45" ht="12" customHeight="1" x14ac:dyDescent="0.15">
      <c r="A26" s="22"/>
      <c r="B26" s="5"/>
      <c r="C26" s="590" t="s">
        <v>271</v>
      </c>
      <c r="D26" s="591"/>
      <c r="E26" s="4" t="s">
        <v>344</v>
      </c>
      <c r="F26" s="436"/>
      <c r="G26" s="436"/>
      <c r="H26" s="592"/>
      <c r="I26" s="4" t="s">
        <v>345</v>
      </c>
      <c r="J26" s="436"/>
      <c r="K26" s="436"/>
      <c r="L26" s="592"/>
      <c r="M26" s="4" t="s">
        <v>346</v>
      </c>
      <c r="N26" s="436"/>
      <c r="O26" s="436"/>
      <c r="P26" s="592"/>
      <c r="Q26" s="4"/>
      <c r="R26" s="436"/>
      <c r="S26" s="436"/>
      <c r="T26" s="436"/>
      <c r="U26" s="6"/>
      <c r="V26" s="436"/>
      <c r="W26" s="436"/>
      <c r="X26" s="436"/>
      <c r="Y26" s="6"/>
    </row>
    <row r="27" spans="1:45" ht="12" customHeight="1" x14ac:dyDescent="0.15">
      <c r="A27" s="22"/>
      <c r="B27" s="5"/>
      <c r="C27" s="7"/>
      <c r="D27" s="13"/>
      <c r="E27" s="7"/>
      <c r="F27" s="568"/>
      <c r="G27" s="568"/>
      <c r="H27" s="569"/>
      <c r="I27" s="7"/>
      <c r="J27" s="568"/>
      <c r="K27" s="568"/>
      <c r="L27" s="569"/>
      <c r="M27" s="7"/>
      <c r="N27" s="568"/>
      <c r="O27" s="568"/>
      <c r="P27" s="569"/>
      <c r="Q27" s="4"/>
      <c r="R27" s="436"/>
      <c r="S27" s="436"/>
      <c r="T27" s="436"/>
      <c r="U27" s="6"/>
      <c r="V27" s="436"/>
      <c r="W27" s="436"/>
      <c r="X27" s="436"/>
      <c r="Y27" s="6"/>
    </row>
    <row r="28" spans="1:45" ht="12" customHeight="1" x14ac:dyDescent="0.15">
      <c r="A28" s="22"/>
      <c r="B28" s="443" t="s">
        <v>328</v>
      </c>
      <c r="C28" s="444"/>
      <c r="D28" s="445"/>
      <c r="E28" s="474" t="s">
        <v>287</v>
      </c>
      <c r="F28" s="474" t="s">
        <v>206</v>
      </c>
      <c r="G28" s="474" t="s">
        <v>288</v>
      </c>
      <c r="H28" s="474" t="s">
        <v>8</v>
      </c>
      <c r="I28" s="474" t="s">
        <v>287</v>
      </c>
      <c r="J28" s="474" t="s">
        <v>206</v>
      </c>
      <c r="K28" s="474" t="s">
        <v>288</v>
      </c>
      <c r="L28" s="474" t="s">
        <v>8</v>
      </c>
      <c r="M28" s="474" t="s">
        <v>287</v>
      </c>
      <c r="N28" s="474" t="s">
        <v>206</v>
      </c>
      <c r="O28" s="474" t="s">
        <v>288</v>
      </c>
      <c r="P28" s="474" t="s">
        <v>8</v>
      </c>
      <c r="Q28" s="593"/>
      <c r="R28" s="594"/>
      <c r="S28" s="594"/>
      <c r="T28" s="594"/>
      <c r="U28" s="594"/>
      <c r="V28" s="594"/>
      <c r="W28" s="594"/>
      <c r="X28" s="594"/>
      <c r="Y28" s="6"/>
    </row>
    <row r="29" spans="1:45" ht="12" customHeight="1" x14ac:dyDescent="0.15">
      <c r="A29" s="22"/>
      <c r="B29" s="7"/>
      <c r="C29" s="9"/>
      <c r="D29" s="13"/>
      <c r="E29" s="475"/>
      <c r="F29" s="475"/>
      <c r="G29" s="475" t="s">
        <v>289</v>
      </c>
      <c r="H29" s="475"/>
      <c r="I29" s="475"/>
      <c r="J29" s="475"/>
      <c r="K29" s="475" t="s">
        <v>289</v>
      </c>
      <c r="L29" s="475"/>
      <c r="M29" s="475"/>
      <c r="N29" s="475"/>
      <c r="O29" s="475" t="s">
        <v>289</v>
      </c>
      <c r="P29" s="475"/>
      <c r="Q29" s="593"/>
      <c r="R29" s="594"/>
      <c r="S29" s="594"/>
      <c r="T29" s="594"/>
      <c r="U29" s="594"/>
      <c r="V29" s="594"/>
      <c r="W29" s="594"/>
      <c r="X29" s="594"/>
      <c r="Y29" s="6"/>
    </row>
    <row r="30" spans="1:45" ht="12" customHeight="1" x14ac:dyDescent="0.15">
      <c r="A30" s="22"/>
      <c r="B30" s="446" t="s">
        <v>42</v>
      </c>
      <c r="C30" s="435">
        <v>20</v>
      </c>
      <c r="D30" s="447" t="s">
        <v>66</v>
      </c>
      <c r="E30" s="449">
        <v>735</v>
      </c>
      <c r="F30" s="449">
        <v>945</v>
      </c>
      <c r="G30" s="449">
        <v>847</v>
      </c>
      <c r="H30" s="449">
        <v>215721</v>
      </c>
      <c r="I30" s="449">
        <v>756</v>
      </c>
      <c r="J30" s="449">
        <v>1052</v>
      </c>
      <c r="K30" s="449">
        <v>952</v>
      </c>
      <c r="L30" s="449">
        <v>263445</v>
      </c>
      <c r="M30" s="449">
        <v>693</v>
      </c>
      <c r="N30" s="449">
        <v>893</v>
      </c>
      <c r="O30" s="449">
        <v>778</v>
      </c>
      <c r="P30" s="449">
        <v>667011</v>
      </c>
      <c r="Q30" s="448"/>
      <c r="R30" s="450"/>
      <c r="S30" s="450"/>
      <c r="T30" s="450"/>
      <c r="U30" s="450"/>
      <c r="V30" s="450"/>
      <c r="W30" s="450"/>
      <c r="X30" s="450"/>
      <c r="Y30" s="6"/>
    </row>
    <row r="31" spans="1:45" ht="12" customHeight="1" x14ac:dyDescent="0.15">
      <c r="A31" s="22"/>
      <c r="B31" s="46"/>
      <c r="C31" s="435">
        <v>21</v>
      </c>
      <c r="D31" s="22"/>
      <c r="E31" s="449">
        <v>630</v>
      </c>
      <c r="F31" s="449">
        <v>924</v>
      </c>
      <c r="G31" s="449">
        <v>708</v>
      </c>
      <c r="H31" s="449">
        <v>166198</v>
      </c>
      <c r="I31" s="449">
        <v>656</v>
      </c>
      <c r="J31" s="449">
        <v>966</v>
      </c>
      <c r="K31" s="449">
        <v>731</v>
      </c>
      <c r="L31" s="449">
        <v>198624</v>
      </c>
      <c r="M31" s="449">
        <v>605</v>
      </c>
      <c r="N31" s="449">
        <v>861</v>
      </c>
      <c r="O31" s="449">
        <v>691</v>
      </c>
      <c r="P31" s="449">
        <v>426794</v>
      </c>
      <c r="Q31" s="448"/>
      <c r="R31" s="450"/>
      <c r="S31" s="450"/>
      <c r="T31" s="450"/>
      <c r="U31" s="450"/>
      <c r="V31" s="450"/>
      <c r="W31" s="450"/>
      <c r="X31" s="450"/>
      <c r="Y31" s="6"/>
    </row>
    <row r="32" spans="1:45" ht="12" customHeight="1" x14ac:dyDescent="0.15">
      <c r="A32" s="6"/>
      <c r="B32" s="48"/>
      <c r="C32" s="476">
        <v>22</v>
      </c>
      <c r="D32" s="13"/>
      <c r="E32" s="451">
        <v>638</v>
      </c>
      <c r="F32" s="451">
        <v>924</v>
      </c>
      <c r="G32" s="452">
        <v>691</v>
      </c>
      <c r="H32" s="451">
        <v>201980</v>
      </c>
      <c r="I32" s="451">
        <v>683</v>
      </c>
      <c r="J32" s="451">
        <v>945</v>
      </c>
      <c r="K32" s="451">
        <v>746</v>
      </c>
      <c r="L32" s="451">
        <v>163077</v>
      </c>
      <c r="M32" s="451">
        <v>609</v>
      </c>
      <c r="N32" s="451">
        <v>819</v>
      </c>
      <c r="O32" s="451">
        <v>682</v>
      </c>
      <c r="P32" s="452">
        <v>369991</v>
      </c>
      <c r="Q32" s="450"/>
      <c r="R32" s="450"/>
      <c r="S32" s="450"/>
      <c r="T32" s="450"/>
      <c r="U32" s="450"/>
      <c r="V32" s="450"/>
      <c r="W32" s="450"/>
      <c r="X32" s="450"/>
      <c r="Y32" s="6"/>
      <c r="Z32" s="6"/>
      <c r="AA32" s="6"/>
      <c r="AB32" s="6"/>
      <c r="AC32" s="6"/>
      <c r="AD32" s="6"/>
      <c r="AE32" s="6"/>
    </row>
    <row r="33" spans="1:31" ht="12" customHeight="1" x14ac:dyDescent="0.15">
      <c r="A33" s="6"/>
      <c r="B33" s="46" t="s">
        <v>275</v>
      </c>
      <c r="C33" s="435">
        <v>4</v>
      </c>
      <c r="D33" s="22" t="s">
        <v>329</v>
      </c>
      <c r="E33" s="449">
        <v>714</v>
      </c>
      <c r="F33" s="449">
        <v>772</v>
      </c>
      <c r="G33" s="449">
        <v>749</v>
      </c>
      <c r="H33" s="449">
        <v>10402</v>
      </c>
      <c r="I33" s="449">
        <v>788</v>
      </c>
      <c r="J33" s="449">
        <v>840</v>
      </c>
      <c r="K33" s="449">
        <v>792</v>
      </c>
      <c r="L33" s="449">
        <v>14651</v>
      </c>
      <c r="M33" s="449">
        <v>672</v>
      </c>
      <c r="N33" s="449">
        <v>777</v>
      </c>
      <c r="O33" s="449">
        <v>737</v>
      </c>
      <c r="P33" s="453">
        <v>18416</v>
      </c>
      <c r="Q33" s="450"/>
      <c r="R33" s="450"/>
      <c r="S33" s="450"/>
      <c r="T33" s="450"/>
      <c r="U33" s="450"/>
      <c r="V33" s="450"/>
      <c r="W33" s="450"/>
      <c r="X33" s="450"/>
      <c r="Y33" s="450"/>
      <c r="Z33" s="450"/>
      <c r="AA33" s="450"/>
      <c r="AB33" s="450"/>
      <c r="AC33" s="450"/>
      <c r="AD33" s="6"/>
      <c r="AE33" s="6"/>
    </row>
    <row r="34" spans="1:31" ht="12" customHeight="1" x14ac:dyDescent="0.15">
      <c r="A34" s="6"/>
      <c r="B34" s="46"/>
      <c r="C34" s="435">
        <v>5</v>
      </c>
      <c r="D34" s="22"/>
      <c r="E34" s="449">
        <v>725</v>
      </c>
      <c r="F34" s="449">
        <v>840</v>
      </c>
      <c r="G34" s="449">
        <v>741</v>
      </c>
      <c r="H34" s="449">
        <v>11606</v>
      </c>
      <c r="I34" s="449">
        <v>788</v>
      </c>
      <c r="J34" s="449">
        <v>830</v>
      </c>
      <c r="K34" s="449">
        <v>796</v>
      </c>
      <c r="L34" s="449">
        <v>14302</v>
      </c>
      <c r="M34" s="449">
        <v>672</v>
      </c>
      <c r="N34" s="449">
        <v>777</v>
      </c>
      <c r="O34" s="449">
        <v>724</v>
      </c>
      <c r="P34" s="453">
        <v>24687</v>
      </c>
      <c r="Q34" s="450"/>
      <c r="R34" s="450"/>
      <c r="S34" s="450"/>
      <c r="T34" s="450"/>
      <c r="U34" s="450"/>
      <c r="V34" s="450"/>
      <c r="W34" s="450"/>
      <c r="X34" s="450"/>
      <c r="Y34" s="450"/>
      <c r="Z34" s="450"/>
      <c r="AA34" s="450"/>
      <c r="AB34" s="450"/>
      <c r="AC34" s="450"/>
      <c r="AD34" s="6"/>
      <c r="AE34" s="6"/>
    </row>
    <row r="35" spans="1:31" ht="12" customHeight="1" x14ac:dyDescent="0.15">
      <c r="A35" s="6"/>
      <c r="B35" s="46"/>
      <c r="C35" s="435">
        <v>6</v>
      </c>
      <c r="D35" s="22"/>
      <c r="E35" s="449">
        <v>709</v>
      </c>
      <c r="F35" s="449">
        <v>860</v>
      </c>
      <c r="G35" s="449">
        <v>746</v>
      </c>
      <c r="H35" s="449">
        <v>11760</v>
      </c>
      <c r="I35" s="449">
        <v>756</v>
      </c>
      <c r="J35" s="449">
        <v>861</v>
      </c>
      <c r="K35" s="449">
        <v>791</v>
      </c>
      <c r="L35" s="449">
        <v>19097</v>
      </c>
      <c r="M35" s="449">
        <v>670</v>
      </c>
      <c r="N35" s="449">
        <v>756</v>
      </c>
      <c r="O35" s="449">
        <v>711</v>
      </c>
      <c r="P35" s="453">
        <v>27329</v>
      </c>
      <c r="Q35" s="450"/>
      <c r="R35" s="450"/>
      <c r="S35" s="450"/>
      <c r="T35" s="450"/>
      <c r="U35" s="450"/>
      <c r="V35" s="450"/>
      <c r="W35" s="450"/>
      <c r="X35" s="450"/>
      <c r="Y35" s="450"/>
      <c r="Z35" s="450"/>
      <c r="AA35" s="450"/>
      <c r="AB35" s="450"/>
      <c r="AC35" s="450"/>
      <c r="AD35" s="6"/>
      <c r="AE35" s="6"/>
    </row>
    <row r="36" spans="1:31" ht="12" customHeight="1" x14ac:dyDescent="0.15">
      <c r="A36" s="6"/>
      <c r="B36" s="46"/>
      <c r="C36" s="435">
        <v>7</v>
      </c>
      <c r="D36" s="22"/>
      <c r="E36" s="449">
        <v>693</v>
      </c>
      <c r="F36" s="449">
        <v>798</v>
      </c>
      <c r="G36" s="449">
        <v>709</v>
      </c>
      <c r="H36" s="449">
        <v>10125</v>
      </c>
      <c r="I36" s="449">
        <v>735</v>
      </c>
      <c r="J36" s="449">
        <v>861</v>
      </c>
      <c r="K36" s="449">
        <v>791</v>
      </c>
      <c r="L36" s="449">
        <v>18841</v>
      </c>
      <c r="M36" s="449">
        <v>662</v>
      </c>
      <c r="N36" s="449">
        <v>756</v>
      </c>
      <c r="O36" s="449">
        <v>722</v>
      </c>
      <c r="P36" s="453">
        <v>23772</v>
      </c>
      <c r="Q36" s="450"/>
      <c r="R36" s="450"/>
      <c r="S36" s="450"/>
      <c r="T36" s="450"/>
      <c r="U36" s="450"/>
      <c r="V36" s="450"/>
      <c r="W36" s="450"/>
      <c r="X36" s="450"/>
      <c r="Y36" s="450"/>
      <c r="Z36" s="450"/>
      <c r="AA36" s="450"/>
      <c r="AB36" s="450"/>
      <c r="AC36" s="450"/>
      <c r="AD36" s="6"/>
      <c r="AE36" s="6"/>
    </row>
    <row r="37" spans="1:31" ht="12" customHeight="1" x14ac:dyDescent="0.15">
      <c r="A37" s="6"/>
      <c r="B37" s="46"/>
      <c r="C37" s="435">
        <v>8</v>
      </c>
      <c r="D37" s="22"/>
      <c r="E37" s="449">
        <v>703.5</v>
      </c>
      <c r="F37" s="449">
        <v>798</v>
      </c>
      <c r="G37" s="449">
        <v>734.04814573845147</v>
      </c>
      <c r="H37" s="449">
        <v>13080.1</v>
      </c>
      <c r="I37" s="449">
        <v>756</v>
      </c>
      <c r="J37" s="449">
        <v>924</v>
      </c>
      <c r="K37" s="449">
        <v>808.75738031914898</v>
      </c>
      <c r="L37" s="449">
        <v>17199.7</v>
      </c>
      <c r="M37" s="449">
        <v>682.5</v>
      </c>
      <c r="N37" s="449">
        <v>756</v>
      </c>
      <c r="O37" s="449">
        <v>724.20941425049887</v>
      </c>
      <c r="P37" s="453">
        <v>28977.8</v>
      </c>
      <c r="Q37" s="450"/>
      <c r="R37" s="450"/>
      <c r="S37" s="450"/>
      <c r="T37" s="450"/>
      <c r="U37" s="450"/>
      <c r="V37" s="450"/>
      <c r="W37" s="450"/>
      <c r="X37" s="450"/>
      <c r="Y37" s="450"/>
      <c r="Z37" s="450"/>
      <c r="AA37" s="450"/>
      <c r="AB37" s="450"/>
      <c r="AC37" s="450"/>
      <c r="AD37" s="6"/>
      <c r="AE37" s="6"/>
    </row>
    <row r="38" spans="1:31" ht="12" customHeight="1" x14ac:dyDescent="0.15">
      <c r="A38" s="6"/>
      <c r="B38" s="46"/>
      <c r="C38" s="435">
        <v>9</v>
      </c>
      <c r="D38" s="22"/>
      <c r="E38" s="449">
        <v>666.75</v>
      </c>
      <c r="F38" s="449">
        <v>840</v>
      </c>
      <c r="G38" s="449">
        <v>713.3019886363636</v>
      </c>
      <c r="H38" s="449">
        <v>12411.1</v>
      </c>
      <c r="I38" s="449">
        <v>787.5</v>
      </c>
      <c r="J38" s="449">
        <v>861</v>
      </c>
      <c r="K38" s="449">
        <v>801.18810151849982</v>
      </c>
      <c r="L38" s="449">
        <v>18252.8</v>
      </c>
      <c r="M38" s="449">
        <v>651</v>
      </c>
      <c r="N38" s="449">
        <v>724.5</v>
      </c>
      <c r="O38" s="449">
        <v>683.41105340042202</v>
      </c>
      <c r="P38" s="453">
        <v>23838.1</v>
      </c>
      <c r="Q38" s="450"/>
      <c r="R38" s="450"/>
      <c r="S38" s="450"/>
      <c r="T38" s="450"/>
      <c r="U38" s="450"/>
      <c r="V38" s="450"/>
      <c r="W38" s="450"/>
      <c r="X38" s="450"/>
      <c r="Y38" s="450"/>
      <c r="Z38" s="450"/>
      <c r="AA38" s="450"/>
      <c r="AB38" s="450"/>
      <c r="AC38" s="450"/>
      <c r="AD38" s="6"/>
      <c r="AE38" s="6"/>
    </row>
    <row r="39" spans="1:31" ht="12" customHeight="1" x14ac:dyDescent="0.15">
      <c r="A39" s="6"/>
      <c r="B39" s="46"/>
      <c r="C39" s="435">
        <v>10</v>
      </c>
      <c r="D39" s="22"/>
      <c r="E39" s="449">
        <v>661.5</v>
      </c>
      <c r="F39" s="449">
        <v>787.5</v>
      </c>
      <c r="G39" s="449">
        <v>711.6512953367876</v>
      </c>
      <c r="H39" s="449">
        <v>11846.6</v>
      </c>
      <c r="I39" s="449">
        <v>756</v>
      </c>
      <c r="J39" s="449">
        <v>861</v>
      </c>
      <c r="K39" s="449">
        <v>762.15810196214341</v>
      </c>
      <c r="L39" s="449">
        <v>19892.599999999999</v>
      </c>
      <c r="M39" s="449">
        <v>651</v>
      </c>
      <c r="N39" s="449">
        <v>714</v>
      </c>
      <c r="O39" s="449">
        <v>688.45001647956201</v>
      </c>
      <c r="P39" s="453">
        <v>20007.800000000003</v>
      </c>
      <c r="Q39" s="450"/>
      <c r="R39" s="450"/>
      <c r="S39" s="450"/>
      <c r="T39" s="450"/>
      <c r="U39" s="450"/>
      <c r="V39" s="450"/>
      <c r="W39" s="450"/>
      <c r="X39" s="450"/>
      <c r="Y39" s="450"/>
      <c r="Z39" s="450"/>
      <c r="AA39" s="450"/>
      <c r="AB39" s="450"/>
      <c r="AC39" s="450"/>
      <c r="AD39" s="6"/>
      <c r="AE39" s="6"/>
    </row>
    <row r="40" spans="1:31" ht="12" customHeight="1" x14ac:dyDescent="0.15">
      <c r="A40" s="6"/>
      <c r="B40" s="46"/>
      <c r="C40" s="435">
        <v>11</v>
      </c>
      <c r="D40" s="22"/>
      <c r="E40" s="449">
        <v>661.5</v>
      </c>
      <c r="F40" s="449">
        <v>756</v>
      </c>
      <c r="G40" s="449">
        <v>716.15343099460301</v>
      </c>
      <c r="H40" s="449">
        <v>12961.8</v>
      </c>
      <c r="I40" s="449">
        <v>766.5</v>
      </c>
      <c r="J40" s="449">
        <v>861</v>
      </c>
      <c r="K40" s="449">
        <v>811.61294731610349</v>
      </c>
      <c r="L40" s="449">
        <v>10368.900000000001</v>
      </c>
      <c r="M40" s="449">
        <v>651</v>
      </c>
      <c r="N40" s="449">
        <v>714</v>
      </c>
      <c r="O40" s="449">
        <v>683.20305466856462</v>
      </c>
      <c r="P40" s="453">
        <v>26760.6</v>
      </c>
      <c r="Q40" s="450"/>
      <c r="R40" s="450"/>
      <c r="S40" s="450"/>
      <c r="T40" s="450"/>
      <c r="U40" s="450"/>
      <c r="V40" s="450"/>
      <c r="W40" s="450"/>
      <c r="X40" s="450"/>
      <c r="Y40" s="450"/>
      <c r="Z40" s="450"/>
      <c r="AA40" s="450"/>
      <c r="AB40" s="450"/>
      <c r="AC40" s="450"/>
      <c r="AD40" s="6"/>
      <c r="AE40" s="6"/>
    </row>
    <row r="41" spans="1:31" ht="12" customHeight="1" x14ac:dyDescent="0.15">
      <c r="A41" s="6"/>
      <c r="B41" s="48"/>
      <c r="C41" s="476">
        <v>12</v>
      </c>
      <c r="D41" s="13"/>
      <c r="E41" s="451">
        <v>714</v>
      </c>
      <c r="F41" s="451">
        <v>756</v>
      </c>
      <c r="G41" s="451">
        <v>733.94411394577287</v>
      </c>
      <c r="H41" s="451">
        <v>8344.5</v>
      </c>
      <c r="I41" s="451">
        <v>787.5</v>
      </c>
      <c r="J41" s="451">
        <v>861</v>
      </c>
      <c r="K41" s="451">
        <v>816.8586721453288</v>
      </c>
      <c r="L41" s="451">
        <v>7824.9</v>
      </c>
      <c r="M41" s="451">
        <v>682.5</v>
      </c>
      <c r="N41" s="451">
        <v>724.5</v>
      </c>
      <c r="O41" s="451">
        <v>696.83272372159115</v>
      </c>
      <c r="P41" s="452">
        <v>15939.2</v>
      </c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50"/>
      <c r="AB41" s="450"/>
      <c r="AC41" s="450"/>
      <c r="AD41" s="6"/>
      <c r="AE41" s="6"/>
    </row>
    <row r="42" spans="1:31" ht="12" customHeight="1" x14ac:dyDescent="0.15">
      <c r="A42" s="22"/>
      <c r="B42" s="573"/>
      <c r="C42" s="574"/>
      <c r="D42" s="489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449"/>
      <c r="P42" s="449"/>
      <c r="Q42" s="448"/>
      <c r="R42" s="450"/>
      <c r="S42" s="450"/>
      <c r="T42" s="450"/>
      <c r="U42" s="450"/>
      <c r="V42" s="450"/>
      <c r="W42" s="450"/>
      <c r="X42" s="450"/>
      <c r="Y42" s="450"/>
      <c r="Z42" s="450"/>
      <c r="AA42" s="450"/>
      <c r="AB42" s="450"/>
      <c r="AC42" s="450"/>
      <c r="AD42" s="6"/>
      <c r="AE42" s="6"/>
    </row>
    <row r="43" spans="1:31" ht="12" customHeight="1" x14ac:dyDescent="0.15">
      <c r="A43" s="22"/>
      <c r="B43" s="588"/>
      <c r="C43" s="589"/>
      <c r="D43" s="487"/>
      <c r="E43" s="449"/>
      <c r="F43" s="449"/>
      <c r="G43" s="449"/>
      <c r="H43" s="449"/>
      <c r="I43" s="449"/>
      <c r="J43" s="449"/>
      <c r="K43" s="449"/>
      <c r="L43" s="449"/>
      <c r="M43" s="449"/>
      <c r="N43" s="449"/>
      <c r="O43" s="449"/>
      <c r="P43" s="449"/>
      <c r="Q43" s="448"/>
      <c r="R43" s="450"/>
      <c r="S43" s="450"/>
      <c r="T43" s="450"/>
      <c r="U43" s="450"/>
      <c r="V43" s="450"/>
      <c r="W43" s="450"/>
      <c r="X43" s="450"/>
      <c r="Y43" s="450"/>
      <c r="Z43" s="450"/>
      <c r="AA43" s="450"/>
      <c r="AB43" s="450"/>
      <c r="AC43" s="450"/>
      <c r="AD43" s="6"/>
      <c r="AE43" s="6"/>
    </row>
    <row r="44" spans="1:31" ht="12" customHeight="1" x14ac:dyDescent="0.15">
      <c r="A44" s="22"/>
      <c r="B44" s="575">
        <v>40878</v>
      </c>
      <c r="C44" s="576"/>
      <c r="D44" s="493">
        <v>40892</v>
      </c>
      <c r="E44" s="449">
        <v>714</v>
      </c>
      <c r="F44" s="449">
        <v>756</v>
      </c>
      <c r="G44" s="449">
        <v>734.48891880695942</v>
      </c>
      <c r="H44" s="449">
        <v>5040.6000000000004</v>
      </c>
      <c r="I44" s="449">
        <v>787.5</v>
      </c>
      <c r="J44" s="449">
        <v>861</v>
      </c>
      <c r="K44" s="449">
        <v>813.50994463809729</v>
      </c>
      <c r="L44" s="449">
        <v>4232.8999999999996</v>
      </c>
      <c r="M44" s="449">
        <v>682.5</v>
      </c>
      <c r="N44" s="449">
        <v>724.5</v>
      </c>
      <c r="O44" s="449">
        <v>696.37246552141323</v>
      </c>
      <c r="P44" s="449">
        <v>10616.9</v>
      </c>
      <c r="Q44" s="448"/>
      <c r="R44" s="450"/>
      <c r="S44" s="450"/>
      <c r="T44" s="450"/>
      <c r="U44" s="450"/>
      <c r="V44" s="450"/>
      <c r="W44" s="450"/>
      <c r="X44" s="450"/>
      <c r="Y44" s="450"/>
      <c r="Z44" s="450"/>
      <c r="AA44" s="450"/>
      <c r="AB44" s="450"/>
      <c r="AC44" s="450"/>
      <c r="AD44" s="6"/>
      <c r="AE44" s="6"/>
    </row>
    <row r="45" spans="1:31" ht="12" customHeight="1" x14ac:dyDescent="0.15">
      <c r="A45" s="22"/>
      <c r="B45" s="575">
        <v>40893</v>
      </c>
      <c r="C45" s="576"/>
      <c r="D45" s="493">
        <v>40905</v>
      </c>
      <c r="E45" s="449">
        <v>714</v>
      </c>
      <c r="F45" s="449">
        <v>756</v>
      </c>
      <c r="G45" s="449">
        <v>733.27191413237927</v>
      </c>
      <c r="H45" s="449">
        <v>3235</v>
      </c>
      <c r="I45" s="449">
        <v>787.5</v>
      </c>
      <c r="J45" s="449">
        <v>861</v>
      </c>
      <c r="K45" s="449">
        <v>820.59505833905291</v>
      </c>
      <c r="L45" s="449">
        <v>2811.6</v>
      </c>
      <c r="M45" s="449">
        <v>682.5</v>
      </c>
      <c r="N45" s="449">
        <v>714</v>
      </c>
      <c r="O45" s="449">
        <v>698.10173448966009</v>
      </c>
      <c r="P45" s="449">
        <v>5322.3</v>
      </c>
      <c r="Q45" s="448"/>
      <c r="R45" s="450"/>
      <c r="S45" s="450"/>
      <c r="T45" s="450"/>
      <c r="U45" s="450"/>
      <c r="V45" s="450"/>
      <c r="W45" s="450"/>
      <c r="X45" s="450"/>
      <c r="Y45" s="6"/>
      <c r="Z45" s="6"/>
      <c r="AA45" s="6"/>
      <c r="AB45" s="6"/>
      <c r="AC45" s="6"/>
      <c r="AD45" s="6"/>
      <c r="AE45" s="6"/>
    </row>
    <row r="46" spans="1:31" ht="13.5" customHeight="1" x14ac:dyDescent="0.15">
      <c r="B46" s="577">
        <v>40906</v>
      </c>
      <c r="C46" s="578"/>
      <c r="D46" s="499">
        <v>40906</v>
      </c>
      <c r="E46" s="587">
        <v>0</v>
      </c>
      <c r="F46" s="587">
        <v>0</v>
      </c>
      <c r="G46" s="587">
        <v>0</v>
      </c>
      <c r="H46" s="8">
        <v>68.900000000000006</v>
      </c>
      <c r="I46" s="587">
        <v>0</v>
      </c>
      <c r="J46" s="587">
        <v>0</v>
      </c>
      <c r="K46" s="587">
        <v>0</v>
      </c>
      <c r="L46" s="13">
        <v>780.4</v>
      </c>
      <c r="M46" s="587">
        <v>0</v>
      </c>
      <c r="N46" s="587">
        <v>0</v>
      </c>
      <c r="O46" s="587">
        <v>0</v>
      </c>
      <c r="P46" s="587">
        <v>0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ht="12.75" customHeight="1" x14ac:dyDescent="0.15"/>
    <row r="48" spans="1:31" ht="12.75" customHeight="1" x14ac:dyDescent="0.15"/>
    <row r="49" spans="5:24" ht="12.75" customHeight="1" x14ac:dyDescent="0.15"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</row>
    <row r="52" spans="5:24" x14ac:dyDescent="0.15"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</row>
  </sheetData>
  <phoneticPr fontId="7"/>
  <pageMargins left="0.39370078740157483" right="0.19685039370078741" top="0.39370078740157483" bottom="0.39370078740157483" header="0" footer="0.19685039370078741"/>
  <pageSetup paperSize="9" firstPageNumber="46" orientation="landscape" useFirstPageNumber="1" r:id="rId1"/>
  <headerFooter alignWithMargins="0">
    <oddFooter>&amp;C-42-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zoomScale="75" workbookViewId="0"/>
  </sheetViews>
  <sheetFormatPr defaultColWidth="7.5" defaultRowHeight="12" x14ac:dyDescent="0.15"/>
  <cols>
    <col min="1" max="1" width="0.75" style="14" customWidth="1"/>
    <col min="2" max="2" width="3.875" style="14" customWidth="1"/>
    <col min="3" max="3" width="8" style="14" customWidth="1"/>
    <col min="4" max="4" width="2.875" style="14" customWidth="1"/>
    <col min="5" max="5" width="7.125" style="14" customWidth="1"/>
    <col min="6" max="7" width="7.625" style="14" customWidth="1"/>
    <col min="8" max="8" width="9.125" style="14" customWidth="1"/>
    <col min="9" max="9" width="7" style="14" customWidth="1"/>
    <col min="10" max="11" width="7.625" style="14" customWidth="1"/>
    <col min="12" max="12" width="9.125" style="14" customWidth="1"/>
    <col min="13" max="13" width="6.75" style="14" customWidth="1"/>
    <col min="14" max="15" width="7.625" style="14" customWidth="1"/>
    <col min="16" max="16" width="9.125" style="14" customWidth="1"/>
    <col min="17" max="17" width="6.5" style="14" customWidth="1"/>
    <col min="18" max="19" width="7.625" style="14" customWidth="1"/>
    <col min="20" max="20" width="9.125" style="14" customWidth="1"/>
    <col min="21" max="23" width="7.5" style="14"/>
    <col min="24" max="25" width="8.5" style="14" bestFit="1" customWidth="1"/>
    <col min="26" max="28" width="7.5" style="14"/>
    <col min="29" max="29" width="8.5" style="14" bestFit="1" customWidth="1"/>
    <col min="30" max="16384" width="7.5" style="14"/>
  </cols>
  <sheetData>
    <row r="1" spans="1:38" ht="15" customHeight="1" x14ac:dyDescent="0.15">
      <c r="B1" s="467" t="s">
        <v>36</v>
      </c>
      <c r="C1" s="468"/>
      <c r="D1" s="468"/>
    </row>
    <row r="2" spans="1:38" ht="12.75" customHeight="1" x14ac:dyDescent="0.15">
      <c r="B2" s="14" t="s">
        <v>347</v>
      </c>
      <c r="C2" s="434"/>
      <c r="D2" s="434"/>
    </row>
    <row r="3" spans="1:38" ht="12.75" customHeight="1" x14ac:dyDescent="0.15">
      <c r="B3" s="434"/>
      <c r="C3" s="434"/>
      <c r="D3" s="434"/>
      <c r="T3" s="15" t="s">
        <v>10</v>
      </c>
    </row>
    <row r="4" spans="1:38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38" ht="11.25" customHeight="1" x14ac:dyDescent="0.15">
      <c r="A5" s="22"/>
      <c r="B5" s="595"/>
      <c r="C5" s="596" t="s">
        <v>348</v>
      </c>
      <c r="D5" s="597"/>
      <c r="E5" s="598" t="s">
        <v>349</v>
      </c>
      <c r="F5" s="599"/>
      <c r="G5" s="599"/>
      <c r="H5" s="597"/>
      <c r="I5" s="598" t="s">
        <v>350</v>
      </c>
      <c r="J5" s="599"/>
      <c r="K5" s="599"/>
      <c r="L5" s="597"/>
      <c r="M5" s="598" t="s">
        <v>38</v>
      </c>
      <c r="N5" s="599"/>
      <c r="O5" s="599"/>
      <c r="P5" s="597"/>
      <c r="Q5" s="598" t="s">
        <v>39</v>
      </c>
      <c r="R5" s="599"/>
      <c r="S5" s="599"/>
      <c r="T5" s="597"/>
    </row>
    <row r="6" spans="1:38" ht="11.25" customHeight="1" x14ac:dyDescent="0.15">
      <c r="A6" s="22"/>
      <c r="B6" s="600" t="s">
        <v>351</v>
      </c>
      <c r="C6" s="599"/>
      <c r="D6" s="597"/>
      <c r="E6" s="601" t="s">
        <v>352</v>
      </c>
      <c r="F6" s="601" t="s">
        <v>353</v>
      </c>
      <c r="G6" s="602" t="s">
        <v>354</v>
      </c>
      <c r="H6" s="601" t="s">
        <v>8</v>
      </c>
      <c r="I6" s="601" t="s">
        <v>14</v>
      </c>
      <c r="J6" s="601" t="s">
        <v>6</v>
      </c>
      <c r="K6" s="602" t="s">
        <v>17</v>
      </c>
      <c r="L6" s="601" t="s">
        <v>8</v>
      </c>
      <c r="M6" s="601" t="s">
        <v>14</v>
      </c>
      <c r="N6" s="601" t="s">
        <v>6</v>
      </c>
      <c r="O6" s="602" t="s">
        <v>17</v>
      </c>
      <c r="P6" s="601" t="s">
        <v>8</v>
      </c>
      <c r="Q6" s="601" t="s">
        <v>14</v>
      </c>
      <c r="R6" s="601" t="s">
        <v>6</v>
      </c>
      <c r="S6" s="602" t="s">
        <v>17</v>
      </c>
      <c r="T6" s="601" t="s">
        <v>8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11.25" customHeight="1" x14ac:dyDescent="0.15">
      <c r="A7" s="22"/>
      <c r="B7" s="46" t="s">
        <v>355</v>
      </c>
      <c r="C7" s="6">
        <v>20</v>
      </c>
      <c r="D7" s="22"/>
      <c r="E7" s="449">
        <v>735</v>
      </c>
      <c r="F7" s="449">
        <v>1323</v>
      </c>
      <c r="G7" s="449">
        <v>1074</v>
      </c>
      <c r="H7" s="449">
        <v>2617841</v>
      </c>
      <c r="I7" s="449">
        <v>420</v>
      </c>
      <c r="J7" s="449">
        <v>788</v>
      </c>
      <c r="K7" s="449">
        <v>611</v>
      </c>
      <c r="L7" s="449">
        <v>4711395</v>
      </c>
      <c r="M7" s="449">
        <v>772</v>
      </c>
      <c r="N7" s="449">
        <v>1420</v>
      </c>
      <c r="O7" s="449">
        <v>1119</v>
      </c>
      <c r="P7" s="449">
        <v>4186346</v>
      </c>
      <c r="Q7" s="449">
        <v>693</v>
      </c>
      <c r="R7" s="449">
        <v>1229</v>
      </c>
      <c r="S7" s="449">
        <v>988</v>
      </c>
      <c r="T7" s="449">
        <v>5267000</v>
      </c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 ht="11.25" customHeight="1" x14ac:dyDescent="0.15">
      <c r="A8" s="22"/>
      <c r="B8" s="46"/>
      <c r="C8" s="6">
        <v>21</v>
      </c>
      <c r="D8" s="22"/>
      <c r="E8" s="449">
        <v>714</v>
      </c>
      <c r="F8" s="449">
        <v>1365</v>
      </c>
      <c r="G8" s="449">
        <v>885</v>
      </c>
      <c r="H8" s="449">
        <v>3085597</v>
      </c>
      <c r="I8" s="449">
        <v>380</v>
      </c>
      <c r="J8" s="449">
        <v>630</v>
      </c>
      <c r="K8" s="449">
        <v>479</v>
      </c>
      <c r="L8" s="449">
        <v>5306157</v>
      </c>
      <c r="M8" s="449">
        <v>740</v>
      </c>
      <c r="N8" s="449">
        <v>1313</v>
      </c>
      <c r="O8" s="449">
        <v>923</v>
      </c>
      <c r="P8" s="449">
        <v>4941826</v>
      </c>
      <c r="Q8" s="449">
        <v>662</v>
      </c>
      <c r="R8" s="449">
        <v>1050</v>
      </c>
      <c r="S8" s="449">
        <v>815</v>
      </c>
      <c r="T8" s="449">
        <v>5971616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ht="11.25" customHeight="1" x14ac:dyDescent="0.15">
      <c r="A9" s="6"/>
      <c r="B9" s="48"/>
      <c r="C9" s="9">
        <v>22</v>
      </c>
      <c r="D9" s="13"/>
      <c r="E9" s="451">
        <v>756</v>
      </c>
      <c r="F9" s="451">
        <v>1344</v>
      </c>
      <c r="G9" s="451">
        <v>977</v>
      </c>
      <c r="H9" s="451">
        <v>3070858</v>
      </c>
      <c r="I9" s="451">
        <v>420</v>
      </c>
      <c r="J9" s="451">
        <v>662</v>
      </c>
      <c r="K9" s="451">
        <v>500</v>
      </c>
      <c r="L9" s="451">
        <v>5643954</v>
      </c>
      <c r="M9" s="451">
        <v>777</v>
      </c>
      <c r="N9" s="451">
        <v>1302</v>
      </c>
      <c r="O9" s="451">
        <v>996</v>
      </c>
      <c r="P9" s="451">
        <v>4960437</v>
      </c>
      <c r="Q9" s="451">
        <v>735</v>
      </c>
      <c r="R9" s="451">
        <v>1134</v>
      </c>
      <c r="S9" s="451">
        <v>890</v>
      </c>
      <c r="T9" s="452">
        <v>5976373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ht="11.25" customHeight="1" x14ac:dyDescent="0.15">
      <c r="A10" s="6"/>
      <c r="B10" s="505" t="s">
        <v>355</v>
      </c>
      <c r="C10" s="450">
        <v>4</v>
      </c>
      <c r="D10" s="453" t="s">
        <v>329</v>
      </c>
      <c r="E10" s="449">
        <v>892.5</v>
      </c>
      <c r="F10" s="449">
        <v>1081.5</v>
      </c>
      <c r="G10" s="453">
        <v>1005.8938532867679</v>
      </c>
      <c r="H10" s="449">
        <v>221612</v>
      </c>
      <c r="I10" s="449">
        <v>504</v>
      </c>
      <c r="J10" s="449">
        <v>651</v>
      </c>
      <c r="K10" s="449">
        <v>572.48914464060624</v>
      </c>
      <c r="L10" s="449">
        <v>465566.9</v>
      </c>
      <c r="M10" s="449">
        <v>924</v>
      </c>
      <c r="N10" s="449">
        <v>1114.05</v>
      </c>
      <c r="O10" s="449">
        <v>1018.9611289629617</v>
      </c>
      <c r="P10" s="449">
        <v>393422.1</v>
      </c>
      <c r="Q10" s="449">
        <v>871.5</v>
      </c>
      <c r="R10" s="449">
        <v>1071</v>
      </c>
      <c r="S10" s="449">
        <v>990.92736366483575</v>
      </c>
      <c r="T10" s="453">
        <v>475013.70000000007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1:38" ht="11.25" customHeight="1" x14ac:dyDescent="0.15">
      <c r="A11" s="6"/>
      <c r="B11" s="505"/>
      <c r="C11" s="450">
        <v>5</v>
      </c>
      <c r="D11" s="453"/>
      <c r="E11" s="449">
        <v>903</v>
      </c>
      <c r="F11" s="453">
        <v>1081.5</v>
      </c>
      <c r="G11" s="449">
        <v>990.58437851051201</v>
      </c>
      <c r="H11" s="449">
        <v>227965.8</v>
      </c>
      <c r="I11" s="449">
        <v>504</v>
      </c>
      <c r="J11" s="449">
        <v>630</v>
      </c>
      <c r="K11" s="449">
        <v>575.32990940719878</v>
      </c>
      <c r="L11" s="449">
        <v>479762.8</v>
      </c>
      <c r="M11" s="449">
        <v>924</v>
      </c>
      <c r="N11" s="449">
        <v>1102.5</v>
      </c>
      <c r="O11" s="449">
        <v>1003.3902891381032</v>
      </c>
      <c r="P11" s="449">
        <v>416041.60000000003</v>
      </c>
      <c r="Q11" s="449">
        <v>892.5</v>
      </c>
      <c r="R11" s="449">
        <v>1050</v>
      </c>
      <c r="S11" s="449">
        <v>966.8971468308763</v>
      </c>
      <c r="T11" s="453">
        <v>518311.79999999993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 ht="11.25" customHeight="1" x14ac:dyDescent="0.15">
      <c r="A12" s="6"/>
      <c r="B12" s="505"/>
      <c r="C12" s="450">
        <v>6</v>
      </c>
      <c r="D12" s="453"/>
      <c r="E12" s="449">
        <v>924</v>
      </c>
      <c r="F12" s="449">
        <v>1134</v>
      </c>
      <c r="G12" s="449">
        <v>1023.3873083433905</v>
      </c>
      <c r="H12" s="449">
        <v>233891.69999999995</v>
      </c>
      <c r="I12" s="449">
        <v>525</v>
      </c>
      <c r="J12" s="449">
        <v>690.79499999999996</v>
      </c>
      <c r="K12" s="449">
        <v>611.28758289258928</v>
      </c>
      <c r="L12" s="449">
        <v>459983.7</v>
      </c>
      <c r="M12" s="449">
        <v>945</v>
      </c>
      <c r="N12" s="449">
        <v>1207.5</v>
      </c>
      <c r="O12" s="449">
        <v>1071.4526894425894</v>
      </c>
      <c r="P12" s="449">
        <v>409849.2</v>
      </c>
      <c r="Q12" s="449">
        <v>912.97500000000002</v>
      </c>
      <c r="R12" s="449">
        <v>1102.5</v>
      </c>
      <c r="S12" s="449">
        <v>1004.0648843080234</v>
      </c>
      <c r="T12" s="453">
        <v>476045.39999999991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1:38" ht="11.25" customHeight="1" x14ac:dyDescent="0.15">
      <c r="A13" s="6"/>
      <c r="B13" s="505"/>
      <c r="C13" s="450">
        <v>7</v>
      </c>
      <c r="D13" s="453"/>
      <c r="E13" s="449">
        <v>891.97500000000002</v>
      </c>
      <c r="F13" s="449">
        <v>1186.5</v>
      </c>
      <c r="G13" s="449">
        <v>1029.8256610813248</v>
      </c>
      <c r="H13" s="449">
        <v>219962.2</v>
      </c>
      <c r="I13" s="449">
        <v>546</v>
      </c>
      <c r="J13" s="449">
        <v>724.5</v>
      </c>
      <c r="K13" s="449">
        <v>621.00600330656164</v>
      </c>
      <c r="L13" s="449">
        <v>416774.80000000005</v>
      </c>
      <c r="M13" s="449">
        <v>924</v>
      </c>
      <c r="N13" s="449">
        <v>1228.5</v>
      </c>
      <c r="O13" s="449">
        <v>1051.1768730854467</v>
      </c>
      <c r="P13" s="449">
        <v>421603.09999999992</v>
      </c>
      <c r="Q13" s="449">
        <v>861</v>
      </c>
      <c r="R13" s="449">
        <v>1102.5</v>
      </c>
      <c r="S13" s="449">
        <v>983.76205099195909</v>
      </c>
      <c r="T13" s="453">
        <v>406008.8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1:38" ht="11.25" customHeight="1" x14ac:dyDescent="0.15">
      <c r="A14" s="6"/>
      <c r="B14" s="505"/>
      <c r="C14" s="450">
        <v>8</v>
      </c>
      <c r="D14" s="453"/>
      <c r="E14" s="449">
        <v>913.5</v>
      </c>
      <c r="F14" s="449">
        <v>1129.8</v>
      </c>
      <c r="G14" s="449">
        <v>1027.1618255098394</v>
      </c>
      <c r="H14" s="449">
        <v>216563.7</v>
      </c>
      <c r="I14" s="449">
        <v>556.5</v>
      </c>
      <c r="J14" s="449">
        <v>661.5</v>
      </c>
      <c r="K14" s="449">
        <v>595.65753915954235</v>
      </c>
      <c r="L14" s="449">
        <v>474977.20000000007</v>
      </c>
      <c r="M14" s="449">
        <v>966</v>
      </c>
      <c r="N14" s="449">
        <v>1155</v>
      </c>
      <c r="O14" s="449">
        <v>1063.152044118387</v>
      </c>
      <c r="P14" s="449">
        <v>473091.7</v>
      </c>
      <c r="Q14" s="449">
        <v>892.5</v>
      </c>
      <c r="R14" s="449">
        <v>1050</v>
      </c>
      <c r="S14" s="449">
        <v>965.59338040455509</v>
      </c>
      <c r="T14" s="453">
        <v>481185.9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1:38" ht="11.25" customHeight="1" x14ac:dyDescent="0.15">
      <c r="A15" s="6"/>
      <c r="B15" s="505"/>
      <c r="C15" s="450">
        <v>9</v>
      </c>
      <c r="D15" s="453"/>
      <c r="E15" s="449">
        <v>882</v>
      </c>
      <c r="F15" s="449">
        <v>1102.5</v>
      </c>
      <c r="G15" s="449">
        <v>967.47959996359202</v>
      </c>
      <c r="H15" s="449">
        <v>216321.4</v>
      </c>
      <c r="I15" s="449">
        <v>483</v>
      </c>
      <c r="J15" s="449">
        <v>651</v>
      </c>
      <c r="K15" s="449">
        <v>560.39926833915536</v>
      </c>
      <c r="L15" s="449">
        <v>460234.89999999997</v>
      </c>
      <c r="M15" s="449">
        <v>924</v>
      </c>
      <c r="N15" s="449">
        <v>1173.9000000000001</v>
      </c>
      <c r="O15" s="449">
        <v>1012.5844965038077</v>
      </c>
      <c r="P15" s="449">
        <v>424099.1</v>
      </c>
      <c r="Q15" s="449">
        <v>808.5</v>
      </c>
      <c r="R15" s="449">
        <v>1008</v>
      </c>
      <c r="S15" s="449">
        <v>912.71736806387889</v>
      </c>
      <c r="T15" s="453">
        <v>477626.39999999997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1:38" ht="11.25" customHeight="1" x14ac:dyDescent="0.15">
      <c r="A16" s="6"/>
      <c r="B16" s="505"/>
      <c r="C16" s="450">
        <v>10</v>
      </c>
      <c r="D16" s="453"/>
      <c r="E16" s="449">
        <v>734.89499999999998</v>
      </c>
      <c r="F16" s="449">
        <v>955.5</v>
      </c>
      <c r="G16" s="449">
        <v>852.15080928710029</v>
      </c>
      <c r="H16" s="449">
        <v>251056.3</v>
      </c>
      <c r="I16" s="449">
        <v>399</v>
      </c>
      <c r="J16" s="449">
        <v>577.5</v>
      </c>
      <c r="K16" s="449">
        <v>497.00055698472426</v>
      </c>
      <c r="L16" s="449">
        <v>490714.60000000009</v>
      </c>
      <c r="M16" s="449">
        <v>766.5</v>
      </c>
      <c r="N16" s="449">
        <v>1018.5</v>
      </c>
      <c r="O16" s="449">
        <v>875.85974811029303</v>
      </c>
      <c r="P16" s="449">
        <v>434953.5</v>
      </c>
      <c r="Q16" s="449">
        <v>703.5</v>
      </c>
      <c r="R16" s="449">
        <v>924</v>
      </c>
      <c r="S16" s="449">
        <v>813.86461269862582</v>
      </c>
      <c r="T16" s="453">
        <v>541912.60000000009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11.25" customHeight="1" x14ac:dyDescent="0.15">
      <c r="A17" s="6"/>
      <c r="B17" s="505"/>
      <c r="C17" s="450">
        <v>11</v>
      </c>
      <c r="D17" s="453"/>
      <c r="E17" s="449">
        <v>714</v>
      </c>
      <c r="F17" s="449">
        <v>924</v>
      </c>
      <c r="G17" s="449">
        <v>842.73948327998949</v>
      </c>
      <c r="H17" s="449">
        <v>263676.7</v>
      </c>
      <c r="I17" s="449">
        <v>388.5</v>
      </c>
      <c r="J17" s="449">
        <v>546</v>
      </c>
      <c r="K17" s="449">
        <v>475.06773312767501</v>
      </c>
      <c r="L17" s="449">
        <v>518289.8</v>
      </c>
      <c r="M17" s="449">
        <v>714</v>
      </c>
      <c r="N17" s="449">
        <v>966</v>
      </c>
      <c r="O17" s="449">
        <v>854.02610028824427</v>
      </c>
      <c r="P17" s="449">
        <v>501511.69999999995</v>
      </c>
      <c r="Q17" s="449">
        <v>672</v>
      </c>
      <c r="R17" s="449">
        <v>892.5</v>
      </c>
      <c r="S17" s="449">
        <v>787.2728061478615</v>
      </c>
      <c r="T17" s="453">
        <v>521810.09999999992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1:38" ht="11.25" customHeight="1" x14ac:dyDescent="0.15">
      <c r="A18" s="6"/>
      <c r="B18" s="603"/>
      <c r="C18" s="527">
        <v>12</v>
      </c>
      <c r="D18" s="452"/>
      <c r="E18" s="451">
        <v>787.5</v>
      </c>
      <c r="F18" s="451">
        <v>1113</v>
      </c>
      <c r="G18" s="451">
        <v>944.28923148523381</v>
      </c>
      <c r="H18" s="451">
        <v>286934.7</v>
      </c>
      <c r="I18" s="451">
        <v>441</v>
      </c>
      <c r="J18" s="451">
        <v>598.5</v>
      </c>
      <c r="K18" s="451">
        <v>495.53749196403601</v>
      </c>
      <c r="L18" s="451">
        <v>509920.1</v>
      </c>
      <c r="M18" s="451">
        <v>819</v>
      </c>
      <c r="N18" s="451">
        <v>1155</v>
      </c>
      <c r="O18" s="451">
        <v>987.68243335244347</v>
      </c>
      <c r="P18" s="451">
        <v>475853.3</v>
      </c>
      <c r="Q18" s="451">
        <v>756</v>
      </c>
      <c r="R18" s="451">
        <v>1102.5</v>
      </c>
      <c r="S18" s="451">
        <v>866.9600668430719</v>
      </c>
      <c r="T18" s="451">
        <v>618617.20000000019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1:38" ht="11.25" customHeight="1" x14ac:dyDescent="0.15">
      <c r="A19" s="22"/>
      <c r="B19" s="604"/>
      <c r="C19" s="61">
        <v>40878</v>
      </c>
      <c r="D19" s="453"/>
      <c r="E19" s="449">
        <v>798</v>
      </c>
      <c r="F19" s="449">
        <v>903</v>
      </c>
      <c r="G19" s="449">
        <v>849.10381800935022</v>
      </c>
      <c r="H19" s="449">
        <v>12796.6</v>
      </c>
      <c r="I19" s="449">
        <v>451.5</v>
      </c>
      <c r="J19" s="449">
        <v>535.5</v>
      </c>
      <c r="K19" s="449">
        <v>498.07625101004282</v>
      </c>
      <c r="L19" s="449">
        <v>19101</v>
      </c>
      <c r="M19" s="449">
        <v>829.5</v>
      </c>
      <c r="N19" s="449">
        <v>945</v>
      </c>
      <c r="O19" s="449">
        <v>878.21898291403215</v>
      </c>
      <c r="P19" s="449">
        <v>22773.9</v>
      </c>
      <c r="Q19" s="449">
        <v>756</v>
      </c>
      <c r="R19" s="449">
        <v>861.10500000000002</v>
      </c>
      <c r="S19" s="449">
        <v>812.22742152257536</v>
      </c>
      <c r="T19" s="449">
        <v>29571.8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ht="11.25" customHeight="1" x14ac:dyDescent="0.15">
      <c r="A20" s="22"/>
      <c r="B20" s="505"/>
      <c r="C20" s="61">
        <v>40879</v>
      </c>
      <c r="D20" s="453" t="s">
        <v>140</v>
      </c>
      <c r="E20" s="449">
        <v>787.5</v>
      </c>
      <c r="F20" s="449">
        <v>892.5</v>
      </c>
      <c r="G20" s="449">
        <v>840.04114942007936</v>
      </c>
      <c r="H20" s="449">
        <v>8438.7999999999993</v>
      </c>
      <c r="I20" s="449">
        <v>451.5</v>
      </c>
      <c r="J20" s="449">
        <v>546</v>
      </c>
      <c r="K20" s="449">
        <v>478.61779964221842</v>
      </c>
      <c r="L20" s="449">
        <v>15577.2</v>
      </c>
      <c r="M20" s="449">
        <v>819</v>
      </c>
      <c r="N20" s="449">
        <v>924</v>
      </c>
      <c r="O20" s="449">
        <v>868.69952520188008</v>
      </c>
      <c r="P20" s="449">
        <v>14174.8</v>
      </c>
      <c r="Q20" s="449">
        <v>756</v>
      </c>
      <c r="R20" s="449">
        <v>861</v>
      </c>
      <c r="S20" s="449">
        <v>797.32739512817136</v>
      </c>
      <c r="T20" s="449">
        <v>17211.8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</row>
    <row r="21" spans="1:38" ht="11.25" customHeight="1" x14ac:dyDescent="0.15">
      <c r="A21" s="22"/>
      <c r="B21" s="505"/>
      <c r="C21" s="61">
        <v>40882</v>
      </c>
      <c r="D21" s="453" t="s">
        <v>140</v>
      </c>
      <c r="E21" s="449">
        <v>808.5</v>
      </c>
      <c r="F21" s="449">
        <v>913.5</v>
      </c>
      <c r="G21" s="449">
        <v>854.67409401438704</v>
      </c>
      <c r="H21" s="449">
        <v>32007.599999999999</v>
      </c>
      <c r="I21" s="449">
        <v>462</v>
      </c>
      <c r="J21" s="449">
        <v>546</v>
      </c>
      <c r="K21" s="449">
        <v>496.52194751823845</v>
      </c>
      <c r="L21" s="449">
        <v>52025.2</v>
      </c>
      <c r="M21" s="449">
        <v>850.5</v>
      </c>
      <c r="N21" s="449">
        <v>945</v>
      </c>
      <c r="O21" s="449">
        <v>889.99770579838162</v>
      </c>
      <c r="P21" s="449">
        <v>40096.9</v>
      </c>
      <c r="Q21" s="449">
        <v>777</v>
      </c>
      <c r="R21" s="449">
        <v>882</v>
      </c>
      <c r="S21" s="449">
        <v>803.01724711108659</v>
      </c>
      <c r="T21" s="449">
        <v>75541.3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</row>
    <row r="22" spans="1:38" ht="11.25" customHeight="1" x14ac:dyDescent="0.15">
      <c r="A22" s="22"/>
      <c r="B22" s="505"/>
      <c r="C22" s="61">
        <v>40883</v>
      </c>
      <c r="D22" s="453" t="s">
        <v>140</v>
      </c>
      <c r="E22" s="449">
        <v>808.5</v>
      </c>
      <c r="F22" s="449">
        <v>918.75</v>
      </c>
      <c r="G22" s="449">
        <v>865.2732503679913</v>
      </c>
      <c r="H22" s="449">
        <v>8425.9</v>
      </c>
      <c r="I22" s="449">
        <v>462</v>
      </c>
      <c r="J22" s="449">
        <v>546</v>
      </c>
      <c r="K22" s="449">
        <v>490.76868107951282</v>
      </c>
      <c r="L22" s="449">
        <v>14904.6</v>
      </c>
      <c r="M22" s="449">
        <v>856.80000000000007</v>
      </c>
      <c r="N22" s="449">
        <v>945</v>
      </c>
      <c r="O22" s="449">
        <v>883.54128762150788</v>
      </c>
      <c r="P22" s="449">
        <v>20640.8</v>
      </c>
      <c r="Q22" s="449">
        <v>777</v>
      </c>
      <c r="R22" s="449">
        <v>882</v>
      </c>
      <c r="S22" s="449">
        <v>814.73215534022347</v>
      </c>
      <c r="T22" s="449">
        <v>18387.5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1:38" ht="11.25" customHeight="1" x14ac:dyDescent="0.15">
      <c r="A23" s="22"/>
      <c r="B23" s="505"/>
      <c r="C23" s="61">
        <v>40884</v>
      </c>
      <c r="D23" s="453" t="s">
        <v>140</v>
      </c>
      <c r="E23" s="449">
        <v>798</v>
      </c>
      <c r="F23" s="449">
        <v>903</v>
      </c>
      <c r="G23" s="449">
        <v>857.01627486437656</v>
      </c>
      <c r="H23" s="449">
        <v>17084</v>
      </c>
      <c r="I23" s="449">
        <v>472.5</v>
      </c>
      <c r="J23" s="449">
        <v>525</v>
      </c>
      <c r="K23" s="449">
        <v>497.57779377756833</v>
      </c>
      <c r="L23" s="449">
        <v>39860</v>
      </c>
      <c r="M23" s="449">
        <v>850.5</v>
      </c>
      <c r="N23" s="449">
        <v>945</v>
      </c>
      <c r="O23" s="449">
        <v>891.23617796374606</v>
      </c>
      <c r="P23" s="449">
        <v>29000</v>
      </c>
      <c r="Q23" s="449">
        <v>756</v>
      </c>
      <c r="R23" s="449">
        <v>840</v>
      </c>
      <c r="S23" s="449">
        <v>802.27205558897208</v>
      </c>
      <c r="T23" s="449">
        <v>35002.199999999997</v>
      </c>
      <c r="U23" s="6"/>
    </row>
    <row r="24" spans="1:38" ht="11.25" customHeight="1" x14ac:dyDescent="0.15">
      <c r="A24" s="22"/>
      <c r="B24" s="505"/>
      <c r="C24" s="61">
        <v>40885</v>
      </c>
      <c r="D24" s="453" t="s">
        <v>140</v>
      </c>
      <c r="E24" s="449">
        <v>798</v>
      </c>
      <c r="F24" s="449">
        <v>924</v>
      </c>
      <c r="G24" s="449">
        <v>863.31650882479562</v>
      </c>
      <c r="H24" s="449">
        <v>5418.5</v>
      </c>
      <c r="I24" s="449">
        <v>472.5</v>
      </c>
      <c r="J24" s="449">
        <v>525</v>
      </c>
      <c r="K24" s="449">
        <v>498.69439682267557</v>
      </c>
      <c r="L24" s="449">
        <v>14221.5</v>
      </c>
      <c r="M24" s="449">
        <v>850.5</v>
      </c>
      <c r="N24" s="449">
        <v>976.5</v>
      </c>
      <c r="O24" s="449">
        <v>892.24437299035401</v>
      </c>
      <c r="P24" s="449">
        <v>12619.9</v>
      </c>
      <c r="Q24" s="449">
        <v>756</v>
      </c>
      <c r="R24" s="449">
        <v>840</v>
      </c>
      <c r="S24" s="449">
        <v>802.85042283298117</v>
      </c>
      <c r="T24" s="449">
        <v>13216.8</v>
      </c>
      <c r="U24" s="6"/>
    </row>
    <row r="25" spans="1:38" ht="11.25" customHeight="1" x14ac:dyDescent="0.15">
      <c r="A25" s="22"/>
      <c r="B25" s="505"/>
      <c r="C25" s="61">
        <v>40886</v>
      </c>
      <c r="D25" s="453" t="s">
        <v>140</v>
      </c>
      <c r="E25" s="449">
        <v>819</v>
      </c>
      <c r="F25" s="449">
        <v>924</v>
      </c>
      <c r="G25" s="449">
        <v>877.22416557353142</v>
      </c>
      <c r="H25" s="449">
        <v>5902.4</v>
      </c>
      <c r="I25" s="449">
        <v>467.25</v>
      </c>
      <c r="J25" s="449">
        <v>525</v>
      </c>
      <c r="K25" s="449">
        <v>490.43006732433122</v>
      </c>
      <c r="L25" s="449">
        <v>15425.4</v>
      </c>
      <c r="M25" s="449">
        <v>861</v>
      </c>
      <c r="N25" s="449">
        <v>966</v>
      </c>
      <c r="O25" s="449">
        <v>901.28973092285037</v>
      </c>
      <c r="P25" s="449">
        <v>12741.9</v>
      </c>
      <c r="Q25" s="449">
        <v>777</v>
      </c>
      <c r="R25" s="449">
        <v>871.5</v>
      </c>
      <c r="S25" s="449">
        <v>806.24452243194571</v>
      </c>
      <c r="T25" s="449">
        <v>25280.5</v>
      </c>
      <c r="U25" s="6"/>
    </row>
    <row r="26" spans="1:38" ht="11.25" customHeight="1" x14ac:dyDescent="0.15">
      <c r="A26" s="22"/>
      <c r="B26" s="505"/>
      <c r="C26" s="61">
        <v>40889</v>
      </c>
      <c r="D26" s="453" t="s">
        <v>140</v>
      </c>
      <c r="E26" s="449">
        <v>840</v>
      </c>
      <c r="F26" s="449">
        <v>945</v>
      </c>
      <c r="G26" s="449">
        <v>915.14411742265304</v>
      </c>
      <c r="H26" s="449">
        <v>24784.6</v>
      </c>
      <c r="I26" s="449">
        <v>472.5</v>
      </c>
      <c r="J26" s="449">
        <v>546</v>
      </c>
      <c r="K26" s="449">
        <v>491.94476804659882</v>
      </c>
      <c r="L26" s="449">
        <v>52020.9</v>
      </c>
      <c r="M26" s="449">
        <v>871.5</v>
      </c>
      <c r="N26" s="449">
        <v>976.5</v>
      </c>
      <c r="O26" s="449">
        <v>925.9613029525035</v>
      </c>
      <c r="P26" s="449">
        <v>51175.199999999997</v>
      </c>
      <c r="Q26" s="449">
        <v>787.5</v>
      </c>
      <c r="R26" s="449">
        <v>882</v>
      </c>
      <c r="S26" s="449">
        <v>835.91605753820954</v>
      </c>
      <c r="T26" s="449">
        <v>58348.2</v>
      </c>
      <c r="U26" s="6"/>
    </row>
    <row r="27" spans="1:38" ht="11.25" customHeight="1" x14ac:dyDescent="0.15">
      <c r="A27" s="22"/>
      <c r="B27" s="505"/>
      <c r="C27" s="61">
        <v>40890</v>
      </c>
      <c r="D27" s="453" t="s">
        <v>140</v>
      </c>
      <c r="E27" s="449">
        <v>840</v>
      </c>
      <c r="F27" s="449">
        <v>945</v>
      </c>
      <c r="G27" s="449">
        <v>902.111148197597</v>
      </c>
      <c r="H27" s="449">
        <v>6731.5</v>
      </c>
      <c r="I27" s="449">
        <v>472.5</v>
      </c>
      <c r="J27" s="449">
        <v>567</v>
      </c>
      <c r="K27" s="449">
        <v>497.94318230551511</v>
      </c>
      <c r="L27" s="449">
        <v>15524.6</v>
      </c>
      <c r="M27" s="449">
        <v>882</v>
      </c>
      <c r="N27" s="449">
        <v>997.5</v>
      </c>
      <c r="O27" s="449">
        <v>935.30628812210864</v>
      </c>
      <c r="P27" s="449">
        <v>9939.6</v>
      </c>
      <c r="Q27" s="449">
        <v>787.5</v>
      </c>
      <c r="R27" s="449">
        <v>892.5</v>
      </c>
      <c r="S27" s="449">
        <v>832.06630415544043</v>
      </c>
      <c r="T27" s="449">
        <v>14097.9</v>
      </c>
      <c r="U27" s="6"/>
    </row>
    <row r="28" spans="1:38" ht="11.25" customHeight="1" x14ac:dyDescent="0.15">
      <c r="A28" s="22"/>
      <c r="B28" s="505"/>
      <c r="C28" s="61">
        <v>40891</v>
      </c>
      <c r="D28" s="453" t="s">
        <v>140</v>
      </c>
      <c r="E28" s="449">
        <v>871.5</v>
      </c>
      <c r="F28" s="449">
        <v>997.5</v>
      </c>
      <c r="G28" s="449">
        <v>927.30323139065251</v>
      </c>
      <c r="H28" s="449">
        <v>13074.7</v>
      </c>
      <c r="I28" s="449">
        <v>483</v>
      </c>
      <c r="J28" s="449">
        <v>588</v>
      </c>
      <c r="K28" s="449">
        <v>503.92733655665353</v>
      </c>
      <c r="L28" s="449">
        <v>22582.400000000001</v>
      </c>
      <c r="M28" s="449">
        <v>924</v>
      </c>
      <c r="N28" s="449">
        <v>1050</v>
      </c>
      <c r="O28" s="449">
        <v>980.07681669122189</v>
      </c>
      <c r="P28" s="449">
        <v>16684.599999999999</v>
      </c>
      <c r="Q28" s="449">
        <v>840</v>
      </c>
      <c r="R28" s="449">
        <v>945</v>
      </c>
      <c r="S28" s="449">
        <v>859.01550128429881</v>
      </c>
      <c r="T28" s="449">
        <v>23178.9</v>
      </c>
      <c r="U28" s="6"/>
    </row>
    <row r="29" spans="1:38" ht="11.25" customHeight="1" x14ac:dyDescent="0.15">
      <c r="A29" s="22"/>
      <c r="B29" s="505"/>
      <c r="C29" s="61">
        <v>40892</v>
      </c>
      <c r="D29" s="453" t="s">
        <v>140</v>
      </c>
      <c r="E29" s="449">
        <v>892.5</v>
      </c>
      <c r="F29" s="449">
        <v>997.5</v>
      </c>
      <c r="G29" s="449">
        <v>944.00974536309332</v>
      </c>
      <c r="H29" s="449">
        <v>7883.9</v>
      </c>
      <c r="I29" s="449">
        <v>493.5</v>
      </c>
      <c r="J29" s="449">
        <v>598.5</v>
      </c>
      <c r="K29" s="449">
        <v>511.67984697035985</v>
      </c>
      <c r="L29" s="449">
        <v>16218.5</v>
      </c>
      <c r="M29" s="449">
        <v>945</v>
      </c>
      <c r="N29" s="449">
        <v>1071</v>
      </c>
      <c r="O29" s="449">
        <v>1029.5826213501082</v>
      </c>
      <c r="P29" s="449">
        <v>11745.1</v>
      </c>
      <c r="Q29" s="449">
        <v>840</v>
      </c>
      <c r="R29" s="449">
        <v>945</v>
      </c>
      <c r="S29" s="449">
        <v>887.61820732171941</v>
      </c>
      <c r="T29" s="449">
        <v>16721.2</v>
      </c>
      <c r="U29" s="6"/>
    </row>
    <row r="30" spans="1:38" ht="11.25" customHeight="1" x14ac:dyDescent="0.15">
      <c r="A30" s="22"/>
      <c r="B30" s="505"/>
      <c r="C30" s="61">
        <v>40893</v>
      </c>
      <c r="D30" s="453" t="s">
        <v>140</v>
      </c>
      <c r="E30" s="449">
        <v>913.5</v>
      </c>
      <c r="F30" s="449">
        <v>1029</v>
      </c>
      <c r="G30" s="449">
        <v>956.76871212625724</v>
      </c>
      <c r="H30" s="449">
        <v>5940.9</v>
      </c>
      <c r="I30" s="449">
        <v>472.5</v>
      </c>
      <c r="J30" s="449">
        <v>588</v>
      </c>
      <c r="K30" s="449">
        <v>498.18662647659272</v>
      </c>
      <c r="L30" s="449">
        <v>13342.9</v>
      </c>
      <c r="M30" s="449">
        <v>966</v>
      </c>
      <c r="N30" s="449">
        <v>1071</v>
      </c>
      <c r="O30" s="449">
        <v>1049.4558684335068</v>
      </c>
      <c r="P30" s="449">
        <v>10534.8</v>
      </c>
      <c r="Q30" s="449">
        <v>840</v>
      </c>
      <c r="R30" s="449">
        <v>945</v>
      </c>
      <c r="S30" s="449">
        <v>882.89468047126081</v>
      </c>
      <c r="T30" s="449">
        <v>14927.4</v>
      </c>
      <c r="U30" s="6"/>
    </row>
    <row r="31" spans="1:38" ht="11.25" customHeight="1" x14ac:dyDescent="0.15">
      <c r="A31" s="22"/>
      <c r="B31" s="505"/>
      <c r="C31" s="61">
        <v>40896</v>
      </c>
      <c r="D31" s="453" t="s">
        <v>140</v>
      </c>
      <c r="E31" s="449">
        <v>913.5</v>
      </c>
      <c r="F31" s="449">
        <v>1029</v>
      </c>
      <c r="G31" s="449">
        <v>963.56726637583222</v>
      </c>
      <c r="H31" s="449">
        <v>30046</v>
      </c>
      <c r="I31" s="449">
        <v>472.5</v>
      </c>
      <c r="J31" s="449">
        <v>588</v>
      </c>
      <c r="K31" s="449">
        <v>499.21495980957121</v>
      </c>
      <c r="L31" s="449">
        <v>50396.5</v>
      </c>
      <c r="M31" s="449">
        <v>976.5</v>
      </c>
      <c r="N31" s="449">
        <v>1071</v>
      </c>
      <c r="O31" s="449">
        <v>1028.9493972519679</v>
      </c>
      <c r="P31" s="449">
        <v>47708.7</v>
      </c>
      <c r="Q31" s="449">
        <v>840</v>
      </c>
      <c r="R31" s="449">
        <v>945</v>
      </c>
      <c r="S31" s="449">
        <v>874.60567850999553</v>
      </c>
      <c r="T31" s="449">
        <v>53966.8</v>
      </c>
      <c r="U31" s="6"/>
    </row>
    <row r="32" spans="1:38" ht="11.25" customHeight="1" x14ac:dyDescent="0.15">
      <c r="A32" s="22"/>
      <c r="B32" s="505"/>
      <c r="C32" s="61">
        <v>40897</v>
      </c>
      <c r="D32" s="453" t="s">
        <v>140</v>
      </c>
      <c r="E32" s="449">
        <v>997.5</v>
      </c>
      <c r="F32" s="449">
        <v>1102.5</v>
      </c>
      <c r="G32" s="449">
        <v>1058.3253107734809</v>
      </c>
      <c r="H32" s="449">
        <v>6597.8</v>
      </c>
      <c r="I32" s="449">
        <v>441</v>
      </c>
      <c r="J32" s="449">
        <v>525</v>
      </c>
      <c r="K32" s="449">
        <v>486.14956475863869</v>
      </c>
      <c r="L32" s="449">
        <v>11287.1</v>
      </c>
      <c r="M32" s="449">
        <v>997.5</v>
      </c>
      <c r="N32" s="449">
        <v>1102.5</v>
      </c>
      <c r="O32" s="449">
        <v>1041.2301434670565</v>
      </c>
      <c r="P32" s="449">
        <v>8085.8</v>
      </c>
      <c r="Q32" s="449">
        <v>861</v>
      </c>
      <c r="R32" s="449">
        <v>966</v>
      </c>
      <c r="S32" s="449">
        <v>908.39439876109657</v>
      </c>
      <c r="T32" s="449">
        <v>11465.3</v>
      </c>
      <c r="U32" s="6"/>
    </row>
    <row r="33" spans="1:21" ht="11.25" customHeight="1" x14ac:dyDescent="0.15">
      <c r="A33" s="22"/>
      <c r="B33" s="505"/>
      <c r="C33" s="61">
        <v>40898</v>
      </c>
      <c r="D33" s="453" t="s">
        <v>140</v>
      </c>
      <c r="E33" s="449">
        <v>976.5</v>
      </c>
      <c r="F33" s="449">
        <v>1081.5</v>
      </c>
      <c r="G33" s="449">
        <v>1040.9882521830723</v>
      </c>
      <c r="H33" s="449">
        <v>15082</v>
      </c>
      <c r="I33" s="449">
        <v>451.5</v>
      </c>
      <c r="J33" s="449">
        <v>530.25</v>
      </c>
      <c r="K33" s="449">
        <v>494.01964133542947</v>
      </c>
      <c r="L33" s="449">
        <v>31135</v>
      </c>
      <c r="M33" s="449">
        <v>976.5</v>
      </c>
      <c r="N33" s="449">
        <v>1081.5</v>
      </c>
      <c r="O33" s="449">
        <v>1035.8612361587384</v>
      </c>
      <c r="P33" s="449">
        <v>26407.7</v>
      </c>
      <c r="Q33" s="449">
        <v>849.97500000000002</v>
      </c>
      <c r="R33" s="449">
        <v>955.5</v>
      </c>
      <c r="S33" s="449">
        <v>926.40551741460138</v>
      </c>
      <c r="T33" s="449">
        <v>24998.2</v>
      </c>
      <c r="U33" s="6"/>
    </row>
    <row r="34" spans="1:21" ht="11.25" customHeight="1" x14ac:dyDescent="0.15">
      <c r="A34" s="22"/>
      <c r="B34" s="505"/>
      <c r="C34" s="61">
        <v>40899</v>
      </c>
      <c r="D34" s="453" t="s">
        <v>140</v>
      </c>
      <c r="E34" s="449">
        <v>976.5</v>
      </c>
      <c r="F34" s="449">
        <v>1081.5</v>
      </c>
      <c r="G34" s="449">
        <v>1054.1836837715643</v>
      </c>
      <c r="H34" s="449">
        <v>7698.1</v>
      </c>
      <c r="I34" s="449">
        <v>462</v>
      </c>
      <c r="J34" s="449">
        <v>546</v>
      </c>
      <c r="K34" s="449">
        <v>499.54570538453504</v>
      </c>
      <c r="L34" s="449">
        <v>13015.2</v>
      </c>
      <c r="M34" s="449">
        <v>976.5</v>
      </c>
      <c r="N34" s="449">
        <v>1081.5</v>
      </c>
      <c r="O34" s="449">
        <v>1048.9836506353267</v>
      </c>
      <c r="P34" s="449">
        <v>16405</v>
      </c>
      <c r="Q34" s="449">
        <v>892.5</v>
      </c>
      <c r="R34" s="449">
        <v>997.5</v>
      </c>
      <c r="S34" s="449">
        <v>944.80968331562178</v>
      </c>
      <c r="T34" s="449">
        <v>18205.900000000001</v>
      </c>
      <c r="U34" s="6"/>
    </row>
    <row r="35" spans="1:21" ht="11.25" customHeight="1" x14ac:dyDescent="0.15">
      <c r="A35" s="22"/>
      <c r="B35" s="505"/>
      <c r="C35" s="61">
        <v>40903</v>
      </c>
      <c r="D35" s="453" t="s">
        <v>140</v>
      </c>
      <c r="E35" s="449">
        <v>976.5</v>
      </c>
      <c r="F35" s="449">
        <v>1081.5</v>
      </c>
      <c r="G35" s="449">
        <v>1037.6377253446447</v>
      </c>
      <c r="H35" s="449">
        <v>32283.7</v>
      </c>
      <c r="I35" s="449">
        <v>451.5</v>
      </c>
      <c r="J35" s="449">
        <v>546</v>
      </c>
      <c r="K35" s="449">
        <v>490.2841471127773</v>
      </c>
      <c r="L35" s="449">
        <v>57281.599999999999</v>
      </c>
      <c r="M35" s="449">
        <v>976.5</v>
      </c>
      <c r="N35" s="449">
        <v>1102.71</v>
      </c>
      <c r="O35" s="449">
        <v>1043.5592028755675</v>
      </c>
      <c r="P35" s="449">
        <v>52659</v>
      </c>
      <c r="Q35" s="449">
        <v>903</v>
      </c>
      <c r="R35" s="449">
        <v>1008</v>
      </c>
      <c r="S35" s="449">
        <v>929.18817047410698</v>
      </c>
      <c r="T35" s="449">
        <v>74867.899999999994</v>
      </c>
      <c r="U35" s="6"/>
    </row>
    <row r="36" spans="1:21" ht="11.25" customHeight="1" x14ac:dyDescent="0.15">
      <c r="A36" s="22"/>
      <c r="B36" s="505"/>
      <c r="C36" s="61">
        <v>40904</v>
      </c>
      <c r="D36" s="453" t="s">
        <v>140</v>
      </c>
      <c r="E36" s="449">
        <v>997.5</v>
      </c>
      <c r="F36" s="449">
        <v>1102.5</v>
      </c>
      <c r="G36" s="449">
        <v>1022.1890938857749</v>
      </c>
      <c r="H36" s="449">
        <v>9320</v>
      </c>
      <c r="I36" s="449">
        <v>451.5</v>
      </c>
      <c r="J36" s="449">
        <v>525</v>
      </c>
      <c r="K36" s="449">
        <v>477.3155841218383</v>
      </c>
      <c r="L36" s="449">
        <v>10577.2</v>
      </c>
      <c r="M36" s="449">
        <v>976.5</v>
      </c>
      <c r="N36" s="449">
        <v>1155</v>
      </c>
      <c r="O36" s="449">
        <v>1044.0383690424135</v>
      </c>
      <c r="P36" s="449">
        <v>15232.4</v>
      </c>
      <c r="Q36" s="449">
        <v>891.97500000000002</v>
      </c>
      <c r="R36" s="449">
        <v>1050</v>
      </c>
      <c r="S36" s="449">
        <v>942.93649164401745</v>
      </c>
      <c r="T36" s="449">
        <v>19266.2</v>
      </c>
      <c r="U36" s="6"/>
    </row>
    <row r="37" spans="1:21" ht="11.25" customHeight="1" x14ac:dyDescent="0.15">
      <c r="A37" s="22"/>
      <c r="B37" s="505"/>
      <c r="C37" s="61">
        <v>40905</v>
      </c>
      <c r="D37" s="453"/>
      <c r="E37" s="449">
        <v>996.97500000000002</v>
      </c>
      <c r="F37" s="449">
        <v>1102.5</v>
      </c>
      <c r="G37" s="449">
        <v>1039.809738058111</v>
      </c>
      <c r="H37" s="449">
        <v>22123.9</v>
      </c>
      <c r="I37" s="449">
        <v>472.5</v>
      </c>
      <c r="J37" s="449">
        <v>546</v>
      </c>
      <c r="K37" s="449">
        <v>497.56701178097046</v>
      </c>
      <c r="L37" s="449">
        <v>29441.200000000001</v>
      </c>
      <c r="M37" s="449">
        <v>1018.5</v>
      </c>
      <c r="N37" s="449">
        <v>1155</v>
      </c>
      <c r="O37" s="449">
        <v>1101.1782876644049</v>
      </c>
      <c r="P37" s="449">
        <v>30786.1</v>
      </c>
      <c r="Q37" s="449">
        <v>945</v>
      </c>
      <c r="R37" s="449">
        <v>1102.5</v>
      </c>
      <c r="S37" s="449">
        <v>973.38774567808605</v>
      </c>
      <c r="T37" s="449">
        <v>44353.5</v>
      </c>
      <c r="U37" s="6"/>
    </row>
    <row r="38" spans="1:21" ht="12.75" customHeight="1" x14ac:dyDescent="0.15">
      <c r="B38" s="4"/>
      <c r="C38" s="61">
        <v>40906</v>
      </c>
      <c r="D38" s="6"/>
      <c r="E38" s="4">
        <v>976.5</v>
      </c>
      <c r="F38" s="4">
        <v>1113</v>
      </c>
      <c r="G38" s="4">
        <v>1054.6180720843249</v>
      </c>
      <c r="H38" s="4">
        <v>15293.8</v>
      </c>
      <c r="I38" s="4">
        <v>472.5</v>
      </c>
      <c r="J38" s="4">
        <v>535.5</v>
      </c>
      <c r="K38" s="4">
        <v>498.60851780558227</v>
      </c>
      <c r="L38" s="4">
        <v>15982.1</v>
      </c>
      <c r="M38" s="4">
        <v>976.5</v>
      </c>
      <c r="N38" s="4">
        <v>1144.5</v>
      </c>
      <c r="O38" s="4">
        <v>1097.9404694458588</v>
      </c>
      <c r="P38" s="4">
        <v>26441.1</v>
      </c>
      <c r="Q38" s="4">
        <v>945</v>
      </c>
      <c r="R38" s="4">
        <v>1081.5</v>
      </c>
      <c r="S38" s="4">
        <v>986.55957388634135</v>
      </c>
      <c r="T38" s="5">
        <v>30007.9</v>
      </c>
      <c r="U38" s="6"/>
    </row>
    <row r="39" spans="1:21" x14ac:dyDescent="0.15">
      <c r="B39" s="55"/>
      <c r="C39" s="61"/>
      <c r="D39" s="2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22"/>
    </row>
    <row r="40" spans="1:21" x14ac:dyDescent="0.15">
      <c r="B40" s="98"/>
      <c r="C40" s="62"/>
      <c r="D40" s="1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13"/>
    </row>
  </sheetData>
  <phoneticPr fontId="7"/>
  <pageMargins left="0.39370078740157483" right="0.39370078740157483" top="0.39370078740157483" bottom="0.39370078740157483" header="0" footer="0.19685039370078741"/>
  <pageSetup paperSize="9" firstPageNumber="47" orientation="landscape" useFirstPageNumber="1" r:id="rId1"/>
  <headerFooter alignWithMargins="0">
    <oddFooter>&amp;C-43-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75" workbookViewId="0"/>
  </sheetViews>
  <sheetFormatPr defaultColWidth="7.5" defaultRowHeight="12" x14ac:dyDescent="0.15"/>
  <cols>
    <col min="1" max="1" width="1.625" style="14" customWidth="1"/>
    <col min="2" max="2" width="4.625" style="14" customWidth="1"/>
    <col min="3" max="3" width="7.875" style="14" customWidth="1"/>
    <col min="4" max="4" width="2.875" style="14" customWidth="1"/>
    <col min="5" max="7" width="7.625" style="14" customWidth="1"/>
    <col min="8" max="8" width="9.125" style="14" customWidth="1"/>
    <col min="9" max="11" width="7.625" style="14" customWidth="1"/>
    <col min="12" max="12" width="9.125" style="14" customWidth="1"/>
    <col min="13" max="15" width="7.625" style="14" customWidth="1"/>
    <col min="16" max="16" width="9.125" style="14" customWidth="1"/>
    <col min="17" max="16384" width="7.5" style="14"/>
  </cols>
  <sheetData>
    <row r="1" spans="1:30" ht="15" customHeight="1" x14ac:dyDescent="0.15">
      <c r="B1" s="468"/>
      <c r="C1" s="468"/>
      <c r="D1" s="468"/>
    </row>
    <row r="2" spans="1:30" ht="12.75" customHeight="1" x14ac:dyDescent="0.15">
      <c r="B2" s="14" t="str">
        <f>近豚1!B2&amp;"　（つづき）"</f>
        <v>(1)豚カット肉「Ⅰ」の品目別価格　（つづき）</v>
      </c>
      <c r="C2" s="434"/>
      <c r="D2" s="434"/>
      <c r="R2" s="6"/>
      <c r="S2" s="6"/>
    </row>
    <row r="3" spans="1:30" ht="12.75" customHeight="1" x14ac:dyDescent="0.15">
      <c r="B3" s="434"/>
      <c r="C3" s="434"/>
      <c r="D3" s="434"/>
      <c r="P3" s="15" t="s">
        <v>10</v>
      </c>
      <c r="R3" s="6"/>
      <c r="S3" s="6"/>
    </row>
    <row r="4" spans="1:30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R4" s="6"/>
      <c r="S4" s="6"/>
    </row>
    <row r="5" spans="1:30" ht="11.25" customHeight="1" x14ac:dyDescent="0.15">
      <c r="A5" s="22"/>
      <c r="B5" s="595"/>
      <c r="C5" s="596" t="s">
        <v>271</v>
      </c>
      <c r="D5" s="597"/>
      <c r="E5" s="598" t="s">
        <v>63</v>
      </c>
      <c r="F5" s="599"/>
      <c r="G5" s="599"/>
      <c r="H5" s="597"/>
      <c r="I5" s="598" t="s">
        <v>356</v>
      </c>
      <c r="J5" s="599"/>
      <c r="K5" s="599"/>
      <c r="L5" s="597"/>
      <c r="M5" s="598" t="s">
        <v>65</v>
      </c>
      <c r="N5" s="599"/>
      <c r="O5" s="599"/>
      <c r="P5" s="597"/>
      <c r="R5" s="6"/>
      <c r="S5" s="6"/>
    </row>
    <row r="6" spans="1:30" ht="11.25" customHeight="1" x14ac:dyDescent="0.15">
      <c r="A6" s="22"/>
      <c r="B6" s="600" t="s">
        <v>357</v>
      </c>
      <c r="C6" s="599"/>
      <c r="D6" s="597"/>
      <c r="E6" s="601" t="s">
        <v>14</v>
      </c>
      <c r="F6" s="601" t="s">
        <v>6</v>
      </c>
      <c r="G6" s="602" t="s">
        <v>17</v>
      </c>
      <c r="H6" s="601" t="s">
        <v>8</v>
      </c>
      <c r="I6" s="601" t="s">
        <v>14</v>
      </c>
      <c r="J6" s="601" t="s">
        <v>6</v>
      </c>
      <c r="K6" s="602" t="s">
        <v>17</v>
      </c>
      <c r="L6" s="601" t="s">
        <v>8</v>
      </c>
      <c r="M6" s="601" t="s">
        <v>14</v>
      </c>
      <c r="N6" s="601" t="s">
        <v>6</v>
      </c>
      <c r="O6" s="602" t="s">
        <v>17</v>
      </c>
      <c r="P6" s="601" t="s">
        <v>8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11.25" customHeight="1" x14ac:dyDescent="0.15">
      <c r="A7" s="22"/>
      <c r="B7" s="446" t="s">
        <v>42</v>
      </c>
      <c r="C7" s="6">
        <v>20</v>
      </c>
      <c r="D7" s="22"/>
      <c r="E7" s="449">
        <v>473</v>
      </c>
      <c r="F7" s="449">
        <v>835</v>
      </c>
      <c r="G7" s="449">
        <v>641</v>
      </c>
      <c r="H7" s="449">
        <v>6298547</v>
      </c>
      <c r="I7" s="449">
        <v>856</v>
      </c>
      <c r="J7" s="449">
        <v>1528</v>
      </c>
      <c r="K7" s="449">
        <v>1217</v>
      </c>
      <c r="L7" s="449">
        <v>426917</v>
      </c>
      <c r="M7" s="449">
        <v>576</v>
      </c>
      <c r="N7" s="449">
        <v>998</v>
      </c>
      <c r="O7" s="449">
        <v>796</v>
      </c>
      <c r="P7" s="449">
        <v>12216801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1:30" ht="11.25" customHeight="1" x14ac:dyDescent="0.15">
      <c r="A8" s="22"/>
      <c r="B8" s="46"/>
      <c r="C8" s="6">
        <v>21</v>
      </c>
      <c r="D8" s="22"/>
      <c r="E8" s="449">
        <v>399</v>
      </c>
      <c r="F8" s="449">
        <v>662</v>
      </c>
      <c r="G8" s="449">
        <v>515</v>
      </c>
      <c r="H8" s="449">
        <v>7004080</v>
      </c>
      <c r="I8" s="449">
        <v>800</v>
      </c>
      <c r="J8" s="449">
        <v>1376</v>
      </c>
      <c r="K8" s="449">
        <v>1052</v>
      </c>
      <c r="L8" s="449">
        <v>465899</v>
      </c>
      <c r="M8" s="449">
        <v>512</v>
      </c>
      <c r="N8" s="449">
        <v>905</v>
      </c>
      <c r="O8" s="449">
        <v>657</v>
      </c>
      <c r="P8" s="449">
        <v>10523214</v>
      </c>
      <c r="R8" s="450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1:30" ht="11.25" customHeight="1" x14ac:dyDescent="0.15">
      <c r="A9" s="6"/>
      <c r="B9" s="48"/>
      <c r="C9" s="9">
        <v>22</v>
      </c>
      <c r="D9" s="13"/>
      <c r="E9" s="451">
        <v>420</v>
      </c>
      <c r="F9" s="451">
        <v>693</v>
      </c>
      <c r="G9" s="451">
        <v>534</v>
      </c>
      <c r="H9" s="451">
        <v>7069421</v>
      </c>
      <c r="I9" s="451">
        <v>851</v>
      </c>
      <c r="J9" s="451">
        <v>1313</v>
      </c>
      <c r="K9" s="451">
        <v>1053</v>
      </c>
      <c r="L9" s="451">
        <v>465818</v>
      </c>
      <c r="M9" s="451">
        <v>562</v>
      </c>
      <c r="N9" s="451">
        <v>933</v>
      </c>
      <c r="O9" s="451">
        <v>699</v>
      </c>
      <c r="P9" s="452">
        <v>9083229</v>
      </c>
      <c r="R9" s="450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1:30" ht="11.25" customHeight="1" x14ac:dyDescent="0.15">
      <c r="A10" s="6"/>
      <c r="B10" s="505" t="s">
        <v>355</v>
      </c>
      <c r="C10" s="450">
        <v>4</v>
      </c>
      <c r="D10" s="453" t="s">
        <v>329</v>
      </c>
      <c r="E10" s="449">
        <v>514.5</v>
      </c>
      <c r="F10" s="449">
        <v>672</v>
      </c>
      <c r="G10" s="449">
        <v>597.63923851824723</v>
      </c>
      <c r="H10" s="449">
        <v>587497.30000000005</v>
      </c>
      <c r="I10" s="449">
        <v>945</v>
      </c>
      <c r="J10" s="449">
        <v>1155</v>
      </c>
      <c r="K10" s="449">
        <v>1063.7445466291708</v>
      </c>
      <c r="L10" s="449">
        <v>32769.200000000012</v>
      </c>
      <c r="M10" s="449">
        <v>684.6</v>
      </c>
      <c r="N10" s="449">
        <v>862.05000000000007</v>
      </c>
      <c r="O10" s="449">
        <v>766.68019868682757</v>
      </c>
      <c r="P10" s="453">
        <v>697852.2</v>
      </c>
      <c r="S10" s="6"/>
      <c r="T10" s="6"/>
      <c r="U10" s="450"/>
      <c r="V10" s="450"/>
      <c r="W10" s="6"/>
      <c r="X10" s="6"/>
      <c r="Y10" s="450"/>
      <c r="Z10" s="450"/>
      <c r="AA10" s="6"/>
      <c r="AB10" s="6"/>
      <c r="AC10" s="450"/>
      <c r="AD10" s="450"/>
    </row>
    <row r="11" spans="1:30" ht="11.25" customHeight="1" x14ac:dyDescent="0.15">
      <c r="A11" s="6"/>
      <c r="B11" s="505"/>
      <c r="C11" s="450">
        <v>5</v>
      </c>
      <c r="D11" s="453"/>
      <c r="E11" s="449">
        <v>535.5</v>
      </c>
      <c r="F11" s="449">
        <v>661.5</v>
      </c>
      <c r="G11" s="449">
        <v>602.37408078000294</v>
      </c>
      <c r="H11" s="449">
        <v>631061.99999999988</v>
      </c>
      <c r="I11" s="449">
        <v>976.5</v>
      </c>
      <c r="J11" s="449">
        <v>1102.5</v>
      </c>
      <c r="K11" s="449">
        <v>1055.7124821790353</v>
      </c>
      <c r="L11" s="449">
        <v>38734.700000000004</v>
      </c>
      <c r="M11" s="449">
        <v>695.1</v>
      </c>
      <c r="N11" s="449">
        <v>831.6</v>
      </c>
      <c r="O11" s="449">
        <v>751.14250931755339</v>
      </c>
      <c r="P11" s="453">
        <v>805223.99999999988</v>
      </c>
      <c r="S11" s="6"/>
      <c r="T11" s="6"/>
      <c r="U11" s="450"/>
      <c r="V11" s="450"/>
      <c r="W11" s="6"/>
      <c r="X11" s="6"/>
      <c r="Y11" s="450"/>
      <c r="Z11" s="450"/>
      <c r="AA11" s="6"/>
      <c r="AB11" s="6"/>
      <c r="AC11" s="450"/>
      <c r="AD11" s="450"/>
    </row>
    <row r="12" spans="1:30" ht="11.25" customHeight="1" x14ac:dyDescent="0.15">
      <c r="A12" s="6"/>
      <c r="B12" s="505"/>
      <c r="C12" s="450">
        <v>6</v>
      </c>
      <c r="D12" s="453"/>
      <c r="E12" s="449">
        <v>556.5</v>
      </c>
      <c r="F12" s="449">
        <v>735</v>
      </c>
      <c r="G12" s="449">
        <v>646.47506923300796</v>
      </c>
      <c r="H12" s="449">
        <v>616872.1</v>
      </c>
      <c r="I12" s="449">
        <v>987</v>
      </c>
      <c r="J12" s="449">
        <v>1291.5</v>
      </c>
      <c r="K12" s="449">
        <v>1164.3460294210151</v>
      </c>
      <c r="L12" s="449">
        <v>39035.200000000012</v>
      </c>
      <c r="M12" s="449">
        <v>710.85</v>
      </c>
      <c r="N12" s="449">
        <v>925.05000000000007</v>
      </c>
      <c r="O12" s="449">
        <v>831.13674460565005</v>
      </c>
      <c r="P12" s="449">
        <v>820736.39999999991</v>
      </c>
      <c r="S12" s="6"/>
      <c r="T12" s="6"/>
      <c r="U12" s="450"/>
      <c r="V12" s="450"/>
      <c r="W12" s="6"/>
      <c r="X12" s="6"/>
      <c r="Y12" s="450"/>
      <c r="Z12" s="450"/>
      <c r="AA12" s="6"/>
      <c r="AB12" s="6"/>
      <c r="AC12" s="450"/>
      <c r="AD12" s="450"/>
    </row>
    <row r="13" spans="1:30" ht="11.25" customHeight="1" x14ac:dyDescent="0.15">
      <c r="A13" s="6"/>
      <c r="B13" s="505"/>
      <c r="C13" s="450">
        <v>7</v>
      </c>
      <c r="D13" s="453"/>
      <c r="E13" s="449">
        <v>567</v>
      </c>
      <c r="F13" s="449">
        <v>735</v>
      </c>
      <c r="G13" s="449">
        <v>646.14784458763893</v>
      </c>
      <c r="H13" s="449">
        <v>482972.89999999997</v>
      </c>
      <c r="I13" s="449">
        <v>945</v>
      </c>
      <c r="J13" s="449">
        <v>1298.8500000000001</v>
      </c>
      <c r="K13" s="449">
        <v>1152.3224777448072</v>
      </c>
      <c r="L13" s="449">
        <v>39454.400000000001</v>
      </c>
      <c r="M13" s="449">
        <v>719.25</v>
      </c>
      <c r="N13" s="449">
        <v>936.6</v>
      </c>
      <c r="O13" s="449">
        <v>816.51070664996632</v>
      </c>
      <c r="P13" s="453">
        <v>799447.1</v>
      </c>
      <c r="S13" s="6"/>
      <c r="T13" s="6"/>
      <c r="U13" s="450"/>
      <c r="V13" s="450"/>
      <c r="W13" s="6"/>
      <c r="X13" s="6"/>
      <c r="Y13" s="450"/>
      <c r="Z13" s="450"/>
      <c r="AA13" s="6"/>
      <c r="AB13" s="6"/>
      <c r="AC13" s="450"/>
      <c r="AD13" s="450"/>
    </row>
    <row r="14" spans="1:30" ht="11.25" customHeight="1" x14ac:dyDescent="0.15">
      <c r="A14" s="6"/>
      <c r="B14" s="505"/>
      <c r="C14" s="450">
        <v>8</v>
      </c>
      <c r="D14" s="453"/>
      <c r="E14" s="449">
        <v>572.25</v>
      </c>
      <c r="F14" s="449">
        <v>693</v>
      </c>
      <c r="G14" s="449">
        <v>622.72237526992365</v>
      </c>
      <c r="H14" s="449">
        <v>580761.19999999995</v>
      </c>
      <c r="I14" s="449">
        <v>997.5</v>
      </c>
      <c r="J14" s="449">
        <v>1176</v>
      </c>
      <c r="K14" s="449">
        <v>1094.382010676554</v>
      </c>
      <c r="L14" s="449">
        <v>35122.6</v>
      </c>
      <c r="M14" s="449">
        <v>745.5</v>
      </c>
      <c r="N14" s="449">
        <v>842.1</v>
      </c>
      <c r="O14" s="449">
        <v>791.19224521034062</v>
      </c>
      <c r="P14" s="453">
        <v>743608.20000000007</v>
      </c>
      <c r="S14" s="6"/>
      <c r="T14" s="6"/>
      <c r="U14" s="450"/>
      <c r="V14" s="450"/>
      <c r="W14" s="6"/>
      <c r="X14" s="6"/>
      <c r="Y14" s="450"/>
      <c r="Z14" s="450"/>
      <c r="AA14" s="6"/>
      <c r="AB14" s="6"/>
      <c r="AC14" s="450"/>
      <c r="AD14" s="450"/>
    </row>
    <row r="15" spans="1:30" ht="11.25" customHeight="1" x14ac:dyDescent="0.15">
      <c r="A15" s="6"/>
      <c r="B15" s="505"/>
      <c r="C15" s="450">
        <v>9</v>
      </c>
      <c r="D15" s="453"/>
      <c r="E15" s="449">
        <v>513.45000000000005</v>
      </c>
      <c r="F15" s="449">
        <v>661.5</v>
      </c>
      <c r="G15" s="449">
        <v>584.27582423920103</v>
      </c>
      <c r="H15" s="449">
        <v>585725.69999999995</v>
      </c>
      <c r="I15" s="449">
        <v>966</v>
      </c>
      <c r="J15" s="449">
        <v>1155</v>
      </c>
      <c r="K15" s="449">
        <v>1062.8070885894497</v>
      </c>
      <c r="L15" s="449">
        <v>35964.899999999994</v>
      </c>
      <c r="M15" s="449">
        <v>649.95000000000005</v>
      </c>
      <c r="N15" s="449">
        <v>820.05000000000007</v>
      </c>
      <c r="O15" s="449">
        <v>707.29176695472256</v>
      </c>
      <c r="P15" s="453">
        <v>868293.49999999988</v>
      </c>
      <c r="S15" s="6"/>
      <c r="T15" s="6"/>
      <c r="U15" s="450"/>
      <c r="V15" s="450"/>
      <c r="W15" s="6"/>
      <c r="X15" s="6"/>
      <c r="Y15" s="450"/>
      <c r="Z15" s="450"/>
      <c r="AA15" s="6"/>
      <c r="AB15" s="6"/>
      <c r="AC15" s="450"/>
      <c r="AD15" s="450"/>
    </row>
    <row r="16" spans="1:30" ht="11.25" customHeight="1" x14ac:dyDescent="0.15">
      <c r="A16" s="6"/>
      <c r="B16" s="505"/>
      <c r="C16" s="450">
        <v>10</v>
      </c>
      <c r="D16" s="453"/>
      <c r="E16" s="449">
        <v>420</v>
      </c>
      <c r="F16" s="449">
        <v>588</v>
      </c>
      <c r="G16" s="449">
        <v>521.28625131695958</v>
      </c>
      <c r="H16" s="453">
        <v>652532.10000000009</v>
      </c>
      <c r="I16" s="449">
        <v>840</v>
      </c>
      <c r="J16" s="449">
        <v>1102.5</v>
      </c>
      <c r="K16" s="449">
        <v>959.87663661686918</v>
      </c>
      <c r="L16" s="449">
        <v>38710.799999999988</v>
      </c>
      <c r="M16" s="449">
        <v>543.9</v>
      </c>
      <c r="N16" s="449">
        <v>682.5</v>
      </c>
      <c r="O16" s="449">
        <v>614.36762415981343</v>
      </c>
      <c r="P16" s="453">
        <v>741043.89999999979</v>
      </c>
      <c r="S16" s="6"/>
      <c r="T16" s="6"/>
      <c r="U16" s="450"/>
      <c r="V16" s="450"/>
      <c r="W16" s="6"/>
      <c r="X16" s="6"/>
      <c r="Y16" s="450"/>
      <c r="Z16" s="450"/>
      <c r="AA16" s="6"/>
      <c r="AB16" s="6"/>
      <c r="AC16" s="450"/>
      <c r="AD16" s="450"/>
    </row>
    <row r="17" spans="1:30" ht="11.25" customHeight="1" x14ac:dyDescent="0.15">
      <c r="A17" s="6"/>
      <c r="B17" s="505"/>
      <c r="C17" s="450">
        <v>11</v>
      </c>
      <c r="D17" s="453"/>
      <c r="E17" s="449">
        <v>420</v>
      </c>
      <c r="F17" s="449">
        <v>577.5</v>
      </c>
      <c r="G17" s="449">
        <v>501.30750733429238</v>
      </c>
      <c r="H17" s="449">
        <v>615995.39999999991</v>
      </c>
      <c r="I17" s="449">
        <v>808.5</v>
      </c>
      <c r="J17" s="449">
        <v>1018.5</v>
      </c>
      <c r="K17" s="449">
        <v>901.72161337221667</v>
      </c>
      <c r="L17" s="449">
        <v>31541.999999999993</v>
      </c>
      <c r="M17" s="449">
        <v>525</v>
      </c>
      <c r="N17" s="449">
        <v>687.75</v>
      </c>
      <c r="O17" s="449">
        <v>625.09428040961222</v>
      </c>
      <c r="P17" s="453">
        <v>764317.10000000009</v>
      </c>
      <c r="S17" s="6"/>
      <c r="T17" s="6"/>
      <c r="U17" s="450"/>
      <c r="V17" s="450"/>
      <c r="W17" s="6"/>
      <c r="X17" s="6"/>
      <c r="Y17" s="450"/>
      <c r="Z17" s="450"/>
      <c r="AA17" s="6"/>
      <c r="AB17" s="6"/>
      <c r="AC17" s="450"/>
      <c r="AD17" s="450"/>
    </row>
    <row r="18" spans="1:30" ht="11.25" customHeight="1" x14ac:dyDescent="0.15">
      <c r="A18" s="6"/>
      <c r="B18" s="603"/>
      <c r="C18" s="527">
        <v>12</v>
      </c>
      <c r="D18" s="452"/>
      <c r="E18" s="451">
        <v>472.5</v>
      </c>
      <c r="F18" s="451">
        <v>630</v>
      </c>
      <c r="G18" s="451">
        <v>538.05502769683153</v>
      </c>
      <c r="H18" s="451">
        <v>596410.6</v>
      </c>
      <c r="I18" s="451">
        <v>871.5</v>
      </c>
      <c r="J18" s="451">
        <v>1207.5</v>
      </c>
      <c r="K18" s="451">
        <v>1015.0743945928015</v>
      </c>
      <c r="L18" s="451">
        <v>37038.100000000006</v>
      </c>
      <c r="M18" s="451">
        <v>573.30000000000007</v>
      </c>
      <c r="N18" s="451">
        <v>759.99</v>
      </c>
      <c r="O18" s="451">
        <v>683.42961789300625</v>
      </c>
      <c r="P18" s="452">
        <v>821190.10000000009</v>
      </c>
      <c r="S18" s="6"/>
      <c r="T18" s="6"/>
      <c r="U18" s="450"/>
      <c r="V18" s="450"/>
      <c r="W18" s="6"/>
      <c r="X18" s="6"/>
      <c r="Y18" s="450"/>
      <c r="Z18" s="450"/>
      <c r="AA18" s="6"/>
      <c r="AB18" s="6"/>
      <c r="AC18" s="450"/>
      <c r="AD18" s="450"/>
    </row>
    <row r="19" spans="1:30" ht="11.25" customHeight="1" x14ac:dyDescent="0.15">
      <c r="A19" s="22"/>
      <c r="B19" s="604"/>
      <c r="C19" s="61">
        <v>40878</v>
      </c>
      <c r="D19" s="453"/>
      <c r="E19" s="449">
        <v>472.5</v>
      </c>
      <c r="F19" s="449">
        <v>556.5</v>
      </c>
      <c r="G19" s="449">
        <v>514.48636561538058</v>
      </c>
      <c r="H19" s="449">
        <v>29657.5</v>
      </c>
      <c r="I19" s="449">
        <v>892.5</v>
      </c>
      <c r="J19" s="449">
        <v>997.5</v>
      </c>
      <c r="K19" s="449">
        <v>945.01515151515173</v>
      </c>
      <c r="L19" s="449">
        <v>797.3</v>
      </c>
      <c r="M19" s="449">
        <v>573.30000000000007</v>
      </c>
      <c r="N19" s="449">
        <v>678.30000000000007</v>
      </c>
      <c r="O19" s="449">
        <v>630.53793183789173</v>
      </c>
      <c r="P19" s="449">
        <v>40266.800000000003</v>
      </c>
      <c r="S19" s="6"/>
      <c r="T19" s="6"/>
      <c r="U19" s="450"/>
      <c r="V19" s="450"/>
      <c r="W19" s="6"/>
      <c r="X19" s="6"/>
      <c r="Y19" s="450"/>
      <c r="Z19" s="450"/>
      <c r="AA19" s="6"/>
      <c r="AB19" s="6"/>
      <c r="AC19" s="450"/>
      <c r="AD19" s="450"/>
    </row>
    <row r="20" spans="1:30" ht="11.25" customHeight="1" x14ac:dyDescent="0.15">
      <c r="A20" s="22"/>
      <c r="B20" s="505"/>
      <c r="C20" s="61">
        <v>40879</v>
      </c>
      <c r="D20" s="453"/>
      <c r="E20" s="449">
        <v>472.5</v>
      </c>
      <c r="F20" s="449">
        <v>559.96500000000003</v>
      </c>
      <c r="G20" s="449">
        <v>506.09417558159282</v>
      </c>
      <c r="H20" s="449">
        <v>12439.8</v>
      </c>
      <c r="I20" s="496">
        <v>871.5</v>
      </c>
      <c r="J20" s="496">
        <v>997.5</v>
      </c>
      <c r="K20" s="496">
        <v>927.5972222222224</v>
      </c>
      <c r="L20" s="449">
        <v>538</v>
      </c>
      <c r="M20" s="449">
        <v>582.75</v>
      </c>
      <c r="N20" s="449">
        <v>682.5</v>
      </c>
      <c r="O20" s="449">
        <v>636.83544018398004</v>
      </c>
      <c r="P20" s="449">
        <v>28189.8</v>
      </c>
      <c r="S20" s="6"/>
      <c r="T20" s="6"/>
      <c r="U20" s="450"/>
      <c r="V20" s="450"/>
      <c r="W20" s="6"/>
      <c r="X20" s="6"/>
      <c r="Y20" s="450"/>
      <c r="Z20" s="450"/>
      <c r="AA20" s="6"/>
      <c r="AB20" s="6"/>
      <c r="AC20" s="450"/>
      <c r="AD20" s="450"/>
    </row>
    <row r="21" spans="1:30" ht="11.25" customHeight="1" x14ac:dyDescent="0.15">
      <c r="A21" s="22"/>
      <c r="B21" s="505"/>
      <c r="C21" s="61">
        <v>40882</v>
      </c>
      <c r="D21" s="453"/>
      <c r="E21" s="449">
        <v>483</v>
      </c>
      <c r="F21" s="449">
        <v>567</v>
      </c>
      <c r="G21" s="449">
        <v>513.75590634017306</v>
      </c>
      <c r="H21" s="449">
        <v>61841.7</v>
      </c>
      <c r="I21" s="449">
        <v>871.5</v>
      </c>
      <c r="J21" s="449">
        <v>997.5</v>
      </c>
      <c r="K21" s="449">
        <v>947.89189189189221</v>
      </c>
      <c r="L21" s="449">
        <v>2824.9</v>
      </c>
      <c r="M21" s="449">
        <v>601.96500000000003</v>
      </c>
      <c r="N21" s="449">
        <v>705.6</v>
      </c>
      <c r="O21" s="449">
        <v>667.22342427093145</v>
      </c>
      <c r="P21" s="449">
        <v>64028.4</v>
      </c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1:30" ht="11.25" customHeight="1" x14ac:dyDescent="0.15">
      <c r="A22" s="22"/>
      <c r="B22" s="505"/>
      <c r="C22" s="61">
        <v>40883</v>
      </c>
      <c r="D22" s="453"/>
      <c r="E22" s="449">
        <v>483</v>
      </c>
      <c r="F22" s="449">
        <v>569.1</v>
      </c>
      <c r="G22" s="449">
        <v>516.05560666410554</v>
      </c>
      <c r="H22" s="449">
        <v>14912.7</v>
      </c>
      <c r="I22" s="449">
        <v>871.5</v>
      </c>
      <c r="J22" s="449">
        <v>997.5</v>
      </c>
      <c r="K22" s="449">
        <v>940.17168674698792</v>
      </c>
      <c r="L22" s="449">
        <v>462.7</v>
      </c>
      <c r="M22" s="449">
        <v>632.1</v>
      </c>
      <c r="N22" s="449">
        <v>708.75</v>
      </c>
      <c r="O22" s="449">
        <v>677.27645429362883</v>
      </c>
      <c r="P22" s="449">
        <v>19872.2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1:30" ht="11.25" customHeight="1" x14ac:dyDescent="0.15">
      <c r="A23" s="22"/>
      <c r="B23" s="505"/>
      <c r="C23" s="61">
        <v>40884</v>
      </c>
      <c r="D23" s="453"/>
      <c r="E23" s="449">
        <v>483</v>
      </c>
      <c r="F23" s="449">
        <v>577.5</v>
      </c>
      <c r="G23" s="449">
        <v>525.1256149981873</v>
      </c>
      <c r="H23" s="449">
        <v>33882.1</v>
      </c>
      <c r="I23" s="449">
        <v>892.5</v>
      </c>
      <c r="J23" s="449">
        <v>997.5</v>
      </c>
      <c r="K23" s="449">
        <v>938.88294898672257</v>
      </c>
      <c r="L23" s="449">
        <v>2916.3</v>
      </c>
      <c r="M23" s="449">
        <v>649.95000000000005</v>
      </c>
      <c r="N23" s="449">
        <v>734.58</v>
      </c>
      <c r="O23" s="449">
        <v>705.49261187328796</v>
      </c>
      <c r="P23" s="449">
        <v>46027.4</v>
      </c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1:30" ht="11.25" customHeight="1" x14ac:dyDescent="0.15">
      <c r="A24" s="22"/>
      <c r="B24" s="505"/>
      <c r="C24" s="61">
        <v>40885</v>
      </c>
      <c r="D24" s="453"/>
      <c r="E24" s="449">
        <v>483</v>
      </c>
      <c r="F24" s="449">
        <v>577.5</v>
      </c>
      <c r="G24" s="449">
        <v>538.38713863714577</v>
      </c>
      <c r="H24" s="449">
        <v>19791.2</v>
      </c>
      <c r="I24" s="449">
        <v>899.53500000000008</v>
      </c>
      <c r="J24" s="449">
        <v>997.5</v>
      </c>
      <c r="K24" s="449">
        <v>958.70000000000027</v>
      </c>
      <c r="L24" s="449">
        <v>1316.4</v>
      </c>
      <c r="M24" s="449">
        <v>664.65</v>
      </c>
      <c r="N24" s="449">
        <v>742.35</v>
      </c>
      <c r="O24" s="449">
        <v>707.06669428334703</v>
      </c>
      <c r="P24" s="449">
        <v>29795.4</v>
      </c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1:30" ht="11.25" customHeight="1" x14ac:dyDescent="0.15">
      <c r="A25" s="22"/>
      <c r="B25" s="505"/>
      <c r="C25" s="61">
        <v>40886</v>
      </c>
      <c r="D25" s="453"/>
      <c r="E25" s="449">
        <v>485.1</v>
      </c>
      <c r="F25" s="449">
        <v>569.1</v>
      </c>
      <c r="G25" s="449">
        <v>536.37721106530103</v>
      </c>
      <c r="H25" s="449">
        <v>15836.8</v>
      </c>
      <c r="I25" s="449">
        <v>892.5</v>
      </c>
      <c r="J25" s="449">
        <v>997.5</v>
      </c>
      <c r="K25" s="449">
        <v>942.82506830035629</v>
      </c>
      <c r="L25" s="449">
        <v>1548.4</v>
      </c>
      <c r="M25" s="449">
        <v>637.35</v>
      </c>
      <c r="N25" s="449">
        <v>716.1</v>
      </c>
      <c r="O25" s="449">
        <v>694.82812927964949</v>
      </c>
      <c r="P25" s="449">
        <v>29859</v>
      </c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1:30" ht="11.25" customHeight="1" x14ac:dyDescent="0.15">
      <c r="A26" s="22"/>
      <c r="B26" s="505"/>
      <c r="C26" s="61">
        <v>40889</v>
      </c>
      <c r="D26" s="453"/>
      <c r="E26" s="449">
        <v>504</v>
      </c>
      <c r="F26" s="449">
        <v>588</v>
      </c>
      <c r="G26" s="449">
        <v>546.50048211844296</v>
      </c>
      <c r="H26" s="449">
        <v>76728.3</v>
      </c>
      <c r="I26" s="449">
        <v>924</v>
      </c>
      <c r="J26" s="449">
        <v>1050</v>
      </c>
      <c r="K26" s="449">
        <v>987.68278185603162</v>
      </c>
      <c r="L26" s="449">
        <v>4029.6</v>
      </c>
      <c r="M26" s="449">
        <v>662.55000000000007</v>
      </c>
      <c r="N26" s="449">
        <v>756</v>
      </c>
      <c r="O26" s="449">
        <v>713.20464172569677</v>
      </c>
      <c r="P26" s="449">
        <v>64530.3</v>
      </c>
    </row>
    <row r="27" spans="1:30" ht="11.25" customHeight="1" x14ac:dyDescent="0.15">
      <c r="A27" s="22"/>
      <c r="B27" s="505"/>
      <c r="C27" s="61">
        <v>40890</v>
      </c>
      <c r="D27" s="453"/>
      <c r="E27" s="449">
        <v>504</v>
      </c>
      <c r="F27" s="449">
        <v>588</v>
      </c>
      <c r="G27" s="449">
        <v>544.20977279386295</v>
      </c>
      <c r="H27" s="449">
        <v>19919</v>
      </c>
      <c r="I27" s="449">
        <v>892.5</v>
      </c>
      <c r="J27" s="449">
        <v>1102.5</v>
      </c>
      <c r="K27" s="449">
        <v>969.99187380497131</v>
      </c>
      <c r="L27" s="449">
        <v>643.6</v>
      </c>
      <c r="M27" s="449">
        <v>654.15</v>
      </c>
      <c r="N27" s="449">
        <v>759.99</v>
      </c>
      <c r="O27" s="449">
        <v>707.06875253808346</v>
      </c>
      <c r="P27" s="449">
        <v>23533.8</v>
      </c>
    </row>
    <row r="28" spans="1:30" ht="11.25" customHeight="1" x14ac:dyDescent="0.15">
      <c r="A28" s="22"/>
      <c r="B28" s="505"/>
      <c r="C28" s="61">
        <v>40891</v>
      </c>
      <c r="D28" s="453"/>
      <c r="E28" s="449">
        <v>514.5</v>
      </c>
      <c r="F28" s="449">
        <v>609</v>
      </c>
      <c r="G28" s="449">
        <v>552.00100353879452</v>
      </c>
      <c r="H28" s="449">
        <v>21726.5</v>
      </c>
      <c r="I28" s="449">
        <v>924</v>
      </c>
      <c r="J28" s="449">
        <v>1081.5</v>
      </c>
      <c r="K28" s="449">
        <v>1014.5088761258323</v>
      </c>
      <c r="L28" s="449">
        <v>1151.5999999999999</v>
      </c>
      <c r="M28" s="449">
        <v>666.75</v>
      </c>
      <c r="N28" s="449">
        <v>759.99</v>
      </c>
      <c r="O28" s="449">
        <v>704.62295728876484</v>
      </c>
      <c r="P28" s="449">
        <v>42464.5</v>
      </c>
    </row>
    <row r="29" spans="1:30" ht="11.25" customHeight="1" x14ac:dyDescent="0.15">
      <c r="A29" s="22"/>
      <c r="B29" s="505"/>
      <c r="C29" s="61">
        <v>40892</v>
      </c>
      <c r="D29" s="453"/>
      <c r="E29" s="449">
        <v>514.5</v>
      </c>
      <c r="F29" s="449">
        <v>614.25</v>
      </c>
      <c r="G29" s="449">
        <v>556.35298588664534</v>
      </c>
      <c r="H29" s="449">
        <v>20970.3</v>
      </c>
      <c r="I29" s="449">
        <v>945</v>
      </c>
      <c r="J29" s="449">
        <v>1081.5</v>
      </c>
      <c r="K29" s="449">
        <v>1036.0197461212977</v>
      </c>
      <c r="L29" s="449">
        <v>2276.6999999999998</v>
      </c>
      <c r="M29" s="449">
        <v>663.6</v>
      </c>
      <c r="N29" s="449">
        <v>759.99</v>
      </c>
      <c r="O29" s="449">
        <v>710.59776056884834</v>
      </c>
      <c r="P29" s="449">
        <v>25674.2</v>
      </c>
    </row>
    <row r="30" spans="1:30" ht="11.25" customHeight="1" x14ac:dyDescent="0.15">
      <c r="A30" s="22"/>
      <c r="B30" s="505"/>
      <c r="C30" s="61">
        <v>40893</v>
      </c>
      <c r="D30" s="453"/>
      <c r="E30" s="449">
        <v>525</v>
      </c>
      <c r="F30" s="449">
        <v>619.5</v>
      </c>
      <c r="G30" s="449">
        <v>554.79447115384619</v>
      </c>
      <c r="H30" s="449">
        <v>11275.2</v>
      </c>
      <c r="I30" s="449">
        <v>987</v>
      </c>
      <c r="J30" s="449">
        <v>1081.5</v>
      </c>
      <c r="K30" s="449">
        <v>1011.8037190082644</v>
      </c>
      <c r="L30" s="449">
        <v>636.5</v>
      </c>
      <c r="M30" s="449">
        <v>668.95500000000004</v>
      </c>
      <c r="N30" s="449">
        <v>759.99</v>
      </c>
      <c r="O30" s="449">
        <v>715.59391108247405</v>
      </c>
      <c r="P30" s="449">
        <v>23443.1</v>
      </c>
    </row>
    <row r="31" spans="1:30" ht="11.25" customHeight="1" x14ac:dyDescent="0.15">
      <c r="A31" s="22"/>
      <c r="B31" s="505"/>
      <c r="C31" s="61">
        <v>40896</v>
      </c>
      <c r="D31" s="453"/>
      <c r="E31" s="449">
        <v>514.5</v>
      </c>
      <c r="F31" s="449">
        <v>619.5</v>
      </c>
      <c r="G31" s="449">
        <v>563.84710398855213</v>
      </c>
      <c r="H31" s="449">
        <v>48478.400000000001</v>
      </c>
      <c r="I31" s="449">
        <v>997.5</v>
      </c>
      <c r="J31" s="449">
        <v>1081.5</v>
      </c>
      <c r="K31" s="449">
        <v>1022.730388423458</v>
      </c>
      <c r="L31" s="449">
        <v>4552.3</v>
      </c>
      <c r="M31" s="449">
        <v>666.75</v>
      </c>
      <c r="N31" s="449">
        <v>759.99</v>
      </c>
      <c r="O31" s="449">
        <v>711.45640275093763</v>
      </c>
      <c r="P31" s="449">
        <v>69293</v>
      </c>
    </row>
    <row r="32" spans="1:30" ht="11.25" customHeight="1" x14ac:dyDescent="0.15">
      <c r="A32" s="22"/>
      <c r="B32" s="505"/>
      <c r="C32" s="61">
        <v>40897</v>
      </c>
      <c r="D32" s="453"/>
      <c r="E32" s="449">
        <v>514.5</v>
      </c>
      <c r="F32" s="449">
        <v>630</v>
      </c>
      <c r="G32" s="449">
        <v>558.89107342245825</v>
      </c>
      <c r="H32" s="449">
        <v>12369.6</v>
      </c>
      <c r="I32" s="449">
        <v>997.5</v>
      </c>
      <c r="J32" s="449">
        <v>1081.5</v>
      </c>
      <c r="K32" s="449">
        <v>1009.6858638743456</v>
      </c>
      <c r="L32" s="449">
        <v>330.5</v>
      </c>
      <c r="M32" s="449">
        <v>668.95500000000004</v>
      </c>
      <c r="N32" s="449">
        <v>759.99</v>
      </c>
      <c r="O32" s="449">
        <v>712.57268505603793</v>
      </c>
      <c r="P32" s="449">
        <v>19581.8</v>
      </c>
    </row>
    <row r="33" spans="1:17" ht="11.25" customHeight="1" x14ac:dyDescent="0.15">
      <c r="A33" s="22"/>
      <c r="B33" s="505"/>
      <c r="C33" s="61">
        <v>40898</v>
      </c>
      <c r="D33" s="453"/>
      <c r="E33" s="449">
        <v>509.25</v>
      </c>
      <c r="F33" s="449">
        <v>588</v>
      </c>
      <c r="G33" s="449">
        <v>550.56278109952916</v>
      </c>
      <c r="H33" s="449">
        <v>26082.3</v>
      </c>
      <c r="I33" s="449">
        <v>997.5</v>
      </c>
      <c r="J33" s="449">
        <v>1071</v>
      </c>
      <c r="K33" s="449">
        <v>1012.4196401185974</v>
      </c>
      <c r="L33" s="449">
        <v>1639.4</v>
      </c>
      <c r="M33" s="449">
        <v>663.6</v>
      </c>
      <c r="N33" s="449">
        <v>750.75</v>
      </c>
      <c r="O33" s="449">
        <v>704.72530737536738</v>
      </c>
      <c r="P33" s="449">
        <v>38522.1</v>
      </c>
    </row>
    <row r="34" spans="1:17" ht="11.25" customHeight="1" x14ac:dyDescent="0.15">
      <c r="A34" s="22"/>
      <c r="B34" s="505"/>
      <c r="C34" s="61">
        <v>40899</v>
      </c>
      <c r="D34" s="453"/>
      <c r="E34" s="449">
        <v>504</v>
      </c>
      <c r="F34" s="449">
        <v>588</v>
      </c>
      <c r="G34" s="449">
        <v>554.59662434978702</v>
      </c>
      <c r="H34" s="449">
        <v>22023.8</v>
      </c>
      <c r="I34" s="449">
        <v>997.5</v>
      </c>
      <c r="J34" s="449">
        <v>1058.2950000000001</v>
      </c>
      <c r="K34" s="449">
        <v>1031.8411764705884</v>
      </c>
      <c r="L34" s="449">
        <v>1204.4000000000001</v>
      </c>
      <c r="M34" s="449">
        <v>654.15</v>
      </c>
      <c r="N34" s="449">
        <v>750.75</v>
      </c>
      <c r="O34" s="449">
        <v>691.79718893594008</v>
      </c>
      <c r="P34" s="449">
        <v>45533.8</v>
      </c>
    </row>
    <row r="35" spans="1:17" ht="11.25" customHeight="1" x14ac:dyDescent="0.15">
      <c r="A35" s="22"/>
      <c r="B35" s="505"/>
      <c r="C35" s="61">
        <v>40903</v>
      </c>
      <c r="D35" s="453"/>
      <c r="E35" s="449">
        <v>493.5</v>
      </c>
      <c r="F35" s="449">
        <v>588</v>
      </c>
      <c r="G35" s="449">
        <v>535.91083281270346</v>
      </c>
      <c r="H35" s="449">
        <v>73874.2</v>
      </c>
      <c r="I35" s="449">
        <v>997.5</v>
      </c>
      <c r="J35" s="449">
        <v>1071</v>
      </c>
      <c r="K35" s="449">
        <v>1030.1712753950339</v>
      </c>
      <c r="L35" s="449">
        <v>4722.8</v>
      </c>
      <c r="M35" s="449">
        <v>635.25</v>
      </c>
      <c r="N35" s="449">
        <v>729.75</v>
      </c>
      <c r="O35" s="449">
        <v>673.42526487304951</v>
      </c>
      <c r="P35" s="449">
        <v>92842.8</v>
      </c>
    </row>
    <row r="36" spans="1:17" ht="11.25" customHeight="1" x14ac:dyDescent="0.15">
      <c r="A36" s="22"/>
      <c r="B36" s="505"/>
      <c r="C36" s="61">
        <v>40904</v>
      </c>
      <c r="D36" s="453"/>
      <c r="E36" s="449">
        <v>483</v>
      </c>
      <c r="F36" s="449">
        <v>556.5</v>
      </c>
      <c r="G36" s="449">
        <v>529.0259814302002</v>
      </c>
      <c r="H36" s="449">
        <v>12808.2</v>
      </c>
      <c r="I36" s="449">
        <v>997.5</v>
      </c>
      <c r="J36" s="449">
        <v>1134</v>
      </c>
      <c r="K36" s="449">
        <v>1044.3387358184766</v>
      </c>
      <c r="L36" s="449">
        <v>467.2</v>
      </c>
      <c r="M36" s="449">
        <v>632.1</v>
      </c>
      <c r="N36" s="449">
        <v>714</v>
      </c>
      <c r="O36" s="449">
        <v>667.21992356989676</v>
      </c>
      <c r="P36" s="449">
        <v>31690.3</v>
      </c>
    </row>
    <row r="37" spans="1:17" ht="11.25" customHeight="1" x14ac:dyDescent="0.15">
      <c r="A37" s="22"/>
      <c r="B37" s="505"/>
      <c r="C37" s="61">
        <v>40905</v>
      </c>
      <c r="D37" s="453"/>
      <c r="E37" s="449">
        <v>483</v>
      </c>
      <c r="F37" s="449">
        <v>577.5</v>
      </c>
      <c r="G37" s="449">
        <v>530.44981452494812</v>
      </c>
      <c r="H37" s="449">
        <v>33520.9</v>
      </c>
      <c r="I37" s="449">
        <v>997.5</v>
      </c>
      <c r="J37" s="449">
        <v>1207.5</v>
      </c>
      <c r="K37" s="449">
        <v>1093.4998478238817</v>
      </c>
      <c r="L37" s="449">
        <v>2464</v>
      </c>
      <c r="M37" s="449">
        <v>640.5</v>
      </c>
      <c r="N37" s="449">
        <v>715.05000000000007</v>
      </c>
      <c r="O37" s="449">
        <v>675.89651153086504</v>
      </c>
      <c r="P37" s="449">
        <v>44363.1</v>
      </c>
    </row>
    <row r="38" spans="1:17" ht="13.5" customHeight="1" x14ac:dyDescent="0.15">
      <c r="B38" s="4"/>
      <c r="C38" s="61">
        <v>40906</v>
      </c>
      <c r="D38" s="6"/>
      <c r="E38" s="4">
        <v>504</v>
      </c>
      <c r="F38" s="4">
        <v>556.5</v>
      </c>
      <c r="G38" s="4">
        <v>525.20977454138063</v>
      </c>
      <c r="H38" s="4">
        <v>28272.1</v>
      </c>
      <c r="I38" s="4">
        <v>966</v>
      </c>
      <c r="J38" s="4">
        <v>1155</v>
      </c>
      <c r="K38" s="4">
        <v>1095.3103070975271</v>
      </c>
      <c r="L38" s="4">
        <v>2515.5</v>
      </c>
      <c r="M38" s="4">
        <v>636.30000000000007</v>
      </c>
      <c r="N38" s="4">
        <v>710.95500000000004</v>
      </c>
      <c r="O38" s="4">
        <v>672.6126001271457</v>
      </c>
      <c r="P38" s="4">
        <v>41678.300000000003</v>
      </c>
      <c r="Q38" s="4"/>
    </row>
    <row r="39" spans="1:17" x14ac:dyDescent="0.15">
      <c r="B39" s="46"/>
      <c r="C39" s="61"/>
      <c r="D39" s="2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22"/>
    </row>
    <row r="40" spans="1:17" x14ac:dyDescent="0.15">
      <c r="B40" s="48"/>
      <c r="C40" s="62"/>
      <c r="D40" s="1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13"/>
    </row>
  </sheetData>
  <phoneticPr fontId="7"/>
  <pageMargins left="0.39370078740157483" right="0.39370078740157483" top="0.39370078740157483" bottom="0.39370078740157483" header="0" footer="0.19685039370078741"/>
  <pageSetup paperSize="9" firstPageNumber="48" orientation="landscape" useFirstPageNumber="1" r:id="rId1"/>
  <headerFooter alignWithMargins="0">
    <oddFooter>&amp;C-44-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1"/>
  <sheetViews>
    <sheetView workbookViewId="0"/>
  </sheetViews>
  <sheetFormatPr defaultRowHeight="13.5" x14ac:dyDescent="0.15"/>
  <cols>
    <col min="1" max="1" width="4.375" style="156" customWidth="1"/>
    <col min="2" max="2" width="3.125" style="156" customWidth="1"/>
    <col min="3" max="3" width="2.625" style="156" customWidth="1"/>
    <col min="4" max="4" width="8.75" style="156" customWidth="1"/>
    <col min="5" max="10" width="9.375" style="156" customWidth="1"/>
    <col min="11" max="11" width="10.625" style="156" customWidth="1"/>
    <col min="12" max="12" width="8.75" style="156" customWidth="1"/>
    <col min="13" max="13" width="10.625" style="156" customWidth="1"/>
    <col min="14" max="14" width="9.375" style="156" customWidth="1"/>
    <col min="15" max="15" width="10.125" style="156" customWidth="1"/>
    <col min="16" max="16" width="11.625" style="156" customWidth="1"/>
    <col min="17" max="16384" width="9" style="156"/>
  </cols>
  <sheetData>
    <row r="1" spans="1:35" s="140" customFormat="1" ht="19.5" customHeight="1" x14ac:dyDescent="0.15">
      <c r="A1" s="139"/>
      <c r="C1" s="141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5" s="146" customFormat="1" ht="15" customHeight="1" x14ac:dyDescent="0.15">
      <c r="A2" s="142"/>
      <c r="B2" s="142"/>
      <c r="C2" s="143" t="s">
        <v>146</v>
      </c>
      <c r="D2" s="144" t="s">
        <v>147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</row>
    <row r="3" spans="1:35" s="214" customForma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9"/>
      <c r="P3" s="150" t="s">
        <v>148</v>
      </c>
      <c r="Q3" s="212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  <c r="AC3" s="213"/>
      <c r="AD3" s="213"/>
      <c r="AE3" s="213"/>
    </row>
    <row r="4" spans="1:35" ht="18.75" customHeight="1" x14ac:dyDescent="0.15">
      <c r="A4" s="151"/>
      <c r="B4" s="152"/>
      <c r="C4" s="153"/>
      <c r="D4" s="783" t="s">
        <v>122</v>
      </c>
      <c r="E4" s="784"/>
      <c r="F4" s="784"/>
      <c r="G4" s="784"/>
      <c r="H4" s="785"/>
      <c r="I4" s="154"/>
      <c r="J4" s="154"/>
      <c r="K4" s="783" t="s">
        <v>123</v>
      </c>
      <c r="L4" s="784"/>
      <c r="M4" s="785"/>
      <c r="N4" s="154"/>
      <c r="O4" s="154"/>
      <c r="P4" s="154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</row>
    <row r="5" spans="1:35" ht="18.75" customHeight="1" x14ac:dyDescent="0.15">
      <c r="A5" s="157"/>
      <c r="B5" s="158"/>
      <c r="C5" s="159"/>
      <c r="D5" s="786" t="s">
        <v>124</v>
      </c>
      <c r="E5" s="787"/>
      <c r="F5" s="160" t="s">
        <v>125</v>
      </c>
      <c r="G5" s="161" t="s">
        <v>126</v>
      </c>
      <c r="H5" s="788" t="s">
        <v>127</v>
      </c>
      <c r="I5" s="162" t="s">
        <v>128</v>
      </c>
      <c r="J5" s="162" t="s">
        <v>129</v>
      </c>
      <c r="K5" s="160" t="s">
        <v>130</v>
      </c>
      <c r="L5" s="160" t="s">
        <v>149</v>
      </c>
      <c r="M5" s="788" t="s">
        <v>127</v>
      </c>
      <c r="N5" s="162" t="s">
        <v>132</v>
      </c>
      <c r="O5" s="162" t="s">
        <v>133</v>
      </c>
      <c r="P5" s="162" t="s">
        <v>134</v>
      </c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</row>
    <row r="6" spans="1:35" ht="18.75" customHeight="1" x14ac:dyDescent="0.15">
      <c r="A6" s="163"/>
      <c r="B6" s="164"/>
      <c r="C6" s="165"/>
      <c r="D6" s="166" t="s">
        <v>135</v>
      </c>
      <c r="E6" s="167" t="s">
        <v>136</v>
      </c>
      <c r="F6" s="168" t="s">
        <v>137</v>
      </c>
      <c r="G6" s="169" t="s">
        <v>136</v>
      </c>
      <c r="H6" s="789"/>
      <c r="I6" s="170"/>
      <c r="J6" s="170"/>
      <c r="K6" s="168" t="s">
        <v>138</v>
      </c>
      <c r="L6" s="168" t="s">
        <v>139</v>
      </c>
      <c r="M6" s="789"/>
      <c r="N6" s="170"/>
      <c r="O6" s="170"/>
      <c r="P6" s="170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</row>
    <row r="7" spans="1:35" ht="16.5" customHeight="1" x14ac:dyDescent="0.15">
      <c r="A7" s="171" t="s">
        <v>42</v>
      </c>
      <c r="B7" s="172">
        <v>19</v>
      </c>
      <c r="C7" s="173" t="s">
        <v>66</v>
      </c>
      <c r="D7" s="174">
        <v>2024069</v>
      </c>
      <c r="E7" s="175">
        <v>9259391</v>
      </c>
      <c r="F7" s="176">
        <v>6804890</v>
      </c>
      <c r="G7" s="177">
        <v>6287558</v>
      </c>
      <c r="H7" s="176">
        <v>24375908</v>
      </c>
      <c r="I7" s="176">
        <v>3931028</v>
      </c>
      <c r="J7" s="176">
        <v>28306936</v>
      </c>
      <c r="K7" s="176">
        <v>79786501</v>
      </c>
      <c r="L7" s="176">
        <v>4694589</v>
      </c>
      <c r="M7" s="176">
        <v>84481090</v>
      </c>
      <c r="N7" s="176">
        <v>16207831</v>
      </c>
      <c r="O7" s="176">
        <v>100688921</v>
      </c>
      <c r="P7" s="176">
        <v>128995857</v>
      </c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</row>
    <row r="8" spans="1:35" ht="16.5" customHeight="1" x14ac:dyDescent="0.15">
      <c r="A8" s="178" t="s">
        <v>140</v>
      </c>
      <c r="B8" s="172">
        <v>20</v>
      </c>
      <c r="C8" s="179" t="s">
        <v>140</v>
      </c>
      <c r="D8" s="174">
        <v>2374865.2999999998</v>
      </c>
      <c r="E8" s="175">
        <v>8987910.6999999993</v>
      </c>
      <c r="F8" s="176">
        <v>7507521.2000000002</v>
      </c>
      <c r="G8" s="177">
        <v>7192852.5999999996</v>
      </c>
      <c r="H8" s="176">
        <v>26063149.799999997</v>
      </c>
      <c r="I8" s="176">
        <v>11080494</v>
      </c>
      <c r="J8" s="176">
        <v>37143643.799999997</v>
      </c>
      <c r="K8" s="176">
        <v>79919822</v>
      </c>
      <c r="L8" s="176">
        <v>4868909.3</v>
      </c>
      <c r="M8" s="176">
        <v>84788731.299999997</v>
      </c>
      <c r="N8" s="176">
        <v>17983318</v>
      </c>
      <c r="O8" s="176">
        <v>102772049.3</v>
      </c>
      <c r="P8" s="176">
        <v>139915693.09999999</v>
      </c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</row>
    <row r="9" spans="1:35" ht="16.5" customHeight="1" x14ac:dyDescent="0.15">
      <c r="A9" s="178" t="s">
        <v>140</v>
      </c>
      <c r="B9" s="172">
        <v>21</v>
      </c>
      <c r="C9" s="179" t="s">
        <v>140</v>
      </c>
      <c r="D9" s="174">
        <v>2589777.8000000003</v>
      </c>
      <c r="E9" s="175">
        <v>10590736.4</v>
      </c>
      <c r="F9" s="176">
        <v>8526000.9000000004</v>
      </c>
      <c r="G9" s="177">
        <v>9154605.8000000007</v>
      </c>
      <c r="H9" s="176">
        <v>30861120.900000002</v>
      </c>
      <c r="I9" s="176">
        <v>10709193</v>
      </c>
      <c r="J9" s="176">
        <v>41570313.900000006</v>
      </c>
      <c r="K9" s="176">
        <v>102982607</v>
      </c>
      <c r="L9" s="176">
        <v>6093956.6000000006</v>
      </c>
      <c r="M9" s="176">
        <v>109076563.59999999</v>
      </c>
      <c r="N9" s="176">
        <v>16594990</v>
      </c>
      <c r="O9" s="176">
        <v>125671553.59999999</v>
      </c>
      <c r="P9" s="176">
        <v>167241867.5</v>
      </c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</row>
    <row r="10" spans="1:35" ht="16.5" customHeight="1" x14ac:dyDescent="0.15">
      <c r="A10" s="180" t="s">
        <v>140</v>
      </c>
      <c r="B10" s="181">
        <v>22</v>
      </c>
      <c r="C10" s="182" t="s">
        <v>140</v>
      </c>
      <c r="D10" s="183">
        <v>2685467</v>
      </c>
      <c r="E10" s="184">
        <v>9288265</v>
      </c>
      <c r="F10" s="185">
        <v>6593574</v>
      </c>
      <c r="G10" s="185">
        <v>8600921</v>
      </c>
      <c r="H10" s="185">
        <v>27168228</v>
      </c>
      <c r="I10" s="185">
        <v>8795719</v>
      </c>
      <c r="J10" s="185">
        <v>35963946</v>
      </c>
      <c r="K10" s="185">
        <v>101453575</v>
      </c>
      <c r="L10" s="185">
        <v>5840535</v>
      </c>
      <c r="M10" s="185">
        <v>107294110</v>
      </c>
      <c r="N10" s="185">
        <v>14024878</v>
      </c>
      <c r="O10" s="185">
        <v>121318989</v>
      </c>
      <c r="P10" s="184">
        <v>157282935</v>
      </c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</row>
    <row r="11" spans="1:35" ht="16.5" customHeight="1" x14ac:dyDescent="0.15">
      <c r="A11" s="178" t="s">
        <v>150</v>
      </c>
      <c r="B11" s="172">
        <v>5</v>
      </c>
      <c r="C11" s="186" t="s">
        <v>142</v>
      </c>
      <c r="D11" s="174">
        <v>224139.8</v>
      </c>
      <c r="E11" s="175">
        <v>873924.9</v>
      </c>
      <c r="F11" s="176">
        <v>611786.6</v>
      </c>
      <c r="G11" s="177">
        <v>796511.5</v>
      </c>
      <c r="H11" s="176">
        <v>2506362.7999999998</v>
      </c>
      <c r="I11" s="176">
        <v>773545</v>
      </c>
      <c r="J11" s="176">
        <v>3279907.8</v>
      </c>
      <c r="K11" s="176">
        <v>8596281</v>
      </c>
      <c r="L11" s="176">
        <v>410246.89999999985</v>
      </c>
      <c r="M11" s="176">
        <v>9006527.9000000004</v>
      </c>
      <c r="N11" s="176">
        <v>1130556</v>
      </c>
      <c r="O11" s="176">
        <v>10137083.9</v>
      </c>
      <c r="P11" s="176">
        <v>13416991.699999999</v>
      </c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</row>
    <row r="12" spans="1:35" ht="16.5" customHeight="1" x14ac:dyDescent="0.15">
      <c r="A12" s="178" t="s">
        <v>140</v>
      </c>
      <c r="B12" s="172">
        <v>6</v>
      </c>
      <c r="C12" s="179" t="s">
        <v>140</v>
      </c>
      <c r="D12" s="174">
        <v>205711.9</v>
      </c>
      <c r="E12" s="175">
        <v>859033.20000000007</v>
      </c>
      <c r="F12" s="176">
        <v>560992.80000000005</v>
      </c>
      <c r="G12" s="177">
        <v>626368</v>
      </c>
      <c r="H12" s="176">
        <v>2252105.9000000004</v>
      </c>
      <c r="I12" s="176">
        <v>665806</v>
      </c>
      <c r="J12" s="176">
        <v>2917911.9000000004</v>
      </c>
      <c r="K12" s="176">
        <v>8110725</v>
      </c>
      <c r="L12" s="176">
        <v>415375.1</v>
      </c>
      <c r="M12" s="176">
        <v>8526100.0999999996</v>
      </c>
      <c r="N12" s="176">
        <v>1104655</v>
      </c>
      <c r="O12" s="176">
        <v>9630755.0999999996</v>
      </c>
      <c r="P12" s="176">
        <v>12548667</v>
      </c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</row>
    <row r="13" spans="1:35" ht="16.5" customHeight="1" x14ac:dyDescent="0.15">
      <c r="A13" s="178" t="s">
        <v>140</v>
      </c>
      <c r="B13" s="172">
        <v>7</v>
      </c>
      <c r="C13" s="179" t="s">
        <v>140</v>
      </c>
      <c r="D13" s="174">
        <v>185291.3</v>
      </c>
      <c r="E13" s="175">
        <v>622117.5</v>
      </c>
      <c r="F13" s="176">
        <v>399728.3</v>
      </c>
      <c r="G13" s="177">
        <v>501046.00000000006</v>
      </c>
      <c r="H13" s="176">
        <v>1708183.1</v>
      </c>
      <c r="I13" s="176">
        <v>531232</v>
      </c>
      <c r="J13" s="176">
        <v>2239415.1</v>
      </c>
      <c r="K13" s="176">
        <v>6027865</v>
      </c>
      <c r="L13" s="176">
        <v>446665.4</v>
      </c>
      <c r="M13" s="176">
        <v>6474530.4000000004</v>
      </c>
      <c r="N13" s="176">
        <v>1117124</v>
      </c>
      <c r="O13" s="176">
        <v>7591654.4000000004</v>
      </c>
      <c r="P13" s="176">
        <v>9831069.5</v>
      </c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</row>
    <row r="14" spans="1:35" ht="16.5" customHeight="1" x14ac:dyDescent="0.15">
      <c r="A14" s="215"/>
      <c r="B14" s="216">
        <v>8</v>
      </c>
      <c r="C14" s="216"/>
      <c r="D14" s="217">
        <v>215395</v>
      </c>
      <c r="E14" s="218">
        <v>705451</v>
      </c>
      <c r="F14" s="219">
        <v>496039</v>
      </c>
      <c r="G14" s="219">
        <v>742467</v>
      </c>
      <c r="H14" s="219">
        <f t="shared" ref="H14:H30" si="0">SUM(D14:G14)</f>
        <v>2159352</v>
      </c>
      <c r="I14" s="219">
        <v>539719</v>
      </c>
      <c r="J14" s="219">
        <f t="shared" ref="J14:J30" si="1">H14+I14</f>
        <v>2699071</v>
      </c>
      <c r="K14" s="219">
        <v>7240315</v>
      </c>
      <c r="L14" s="219">
        <v>581327</v>
      </c>
      <c r="M14" s="219">
        <f t="shared" ref="M14:M30" si="2">K14+L14</f>
        <v>7821642</v>
      </c>
      <c r="N14" s="219">
        <v>1308421</v>
      </c>
      <c r="O14" s="219">
        <f t="shared" ref="O14:O30" si="3">M14+N14</f>
        <v>9130063</v>
      </c>
      <c r="P14" s="176">
        <f t="shared" ref="P14:P30" si="4">J14+O14</f>
        <v>11829134</v>
      </c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</row>
    <row r="15" spans="1:35" ht="16.5" customHeight="1" x14ac:dyDescent="0.15">
      <c r="A15" s="215"/>
      <c r="B15" s="216">
        <v>9</v>
      </c>
      <c r="C15" s="216"/>
      <c r="D15" s="220">
        <v>231289</v>
      </c>
      <c r="E15" s="204">
        <v>697474</v>
      </c>
      <c r="F15" s="176">
        <v>455049</v>
      </c>
      <c r="G15" s="176">
        <v>594865</v>
      </c>
      <c r="H15" s="204">
        <f t="shared" si="0"/>
        <v>1978677</v>
      </c>
      <c r="I15" s="219">
        <v>558871</v>
      </c>
      <c r="J15" s="219">
        <f t="shared" si="1"/>
        <v>2537548</v>
      </c>
      <c r="K15" s="219">
        <v>8279166</v>
      </c>
      <c r="L15" s="219">
        <v>484691</v>
      </c>
      <c r="M15" s="219">
        <f t="shared" si="2"/>
        <v>8763857</v>
      </c>
      <c r="N15" s="219">
        <v>1225413</v>
      </c>
      <c r="O15" s="219">
        <f t="shared" si="3"/>
        <v>9989270</v>
      </c>
      <c r="P15" s="176">
        <f t="shared" si="4"/>
        <v>12526818</v>
      </c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</row>
    <row r="16" spans="1:35" ht="16.5" customHeight="1" x14ac:dyDescent="0.15">
      <c r="A16" s="215"/>
      <c r="B16" s="216">
        <v>10</v>
      </c>
      <c r="C16" s="221"/>
      <c r="D16" s="220">
        <v>225198</v>
      </c>
      <c r="E16" s="218">
        <v>751837</v>
      </c>
      <c r="F16" s="176">
        <v>505538</v>
      </c>
      <c r="G16" s="176">
        <v>582196</v>
      </c>
      <c r="H16" s="176">
        <f t="shared" si="0"/>
        <v>2064769</v>
      </c>
      <c r="I16" s="176">
        <v>628047</v>
      </c>
      <c r="J16" s="176">
        <f t="shared" si="1"/>
        <v>2692816</v>
      </c>
      <c r="K16" s="176">
        <v>7637218</v>
      </c>
      <c r="L16" s="176">
        <v>421461</v>
      </c>
      <c r="M16" s="176">
        <f t="shared" si="2"/>
        <v>8058679</v>
      </c>
      <c r="N16" s="176">
        <v>913803</v>
      </c>
      <c r="O16" s="176">
        <f t="shared" si="3"/>
        <v>8972482</v>
      </c>
      <c r="P16" s="176">
        <f t="shared" si="4"/>
        <v>11665298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</row>
    <row r="17" spans="1:35" ht="16.5" customHeight="1" x14ac:dyDescent="0.15">
      <c r="A17" s="215"/>
      <c r="B17" s="216">
        <v>11</v>
      </c>
      <c r="C17" s="221"/>
      <c r="D17" s="220">
        <v>256380</v>
      </c>
      <c r="E17" s="177">
        <v>748772</v>
      </c>
      <c r="F17" s="176">
        <v>595327</v>
      </c>
      <c r="G17" s="176">
        <v>781381</v>
      </c>
      <c r="H17" s="176">
        <f t="shared" si="0"/>
        <v>2381860</v>
      </c>
      <c r="I17" s="176">
        <v>928683</v>
      </c>
      <c r="J17" s="176">
        <f t="shared" si="1"/>
        <v>3310543</v>
      </c>
      <c r="K17" s="176">
        <v>10178535</v>
      </c>
      <c r="L17" s="176">
        <v>504137</v>
      </c>
      <c r="M17" s="176">
        <f t="shared" si="2"/>
        <v>10682672</v>
      </c>
      <c r="N17" s="176">
        <v>1220818</v>
      </c>
      <c r="O17" s="176">
        <f t="shared" si="3"/>
        <v>11903490</v>
      </c>
      <c r="P17" s="176">
        <f t="shared" si="4"/>
        <v>15214033</v>
      </c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</row>
    <row r="18" spans="1:35" ht="16.5" customHeight="1" x14ac:dyDescent="0.15">
      <c r="A18" s="222"/>
      <c r="B18" s="223">
        <v>12</v>
      </c>
      <c r="C18" s="224"/>
      <c r="D18" s="225">
        <v>345041</v>
      </c>
      <c r="E18" s="226">
        <v>1067104</v>
      </c>
      <c r="F18" s="226">
        <v>527307</v>
      </c>
      <c r="G18" s="227">
        <v>624695</v>
      </c>
      <c r="H18" s="227">
        <f t="shared" si="0"/>
        <v>2564147</v>
      </c>
      <c r="I18" s="226">
        <v>747058</v>
      </c>
      <c r="J18" s="227">
        <f t="shared" si="1"/>
        <v>3311205</v>
      </c>
      <c r="K18" s="227">
        <v>8121342</v>
      </c>
      <c r="L18" s="227">
        <v>389218</v>
      </c>
      <c r="M18" s="227">
        <f t="shared" si="2"/>
        <v>8510560</v>
      </c>
      <c r="N18" s="227">
        <v>1215473</v>
      </c>
      <c r="O18" s="227">
        <f t="shared" si="3"/>
        <v>9726033</v>
      </c>
      <c r="P18" s="227">
        <f t="shared" si="4"/>
        <v>13037238</v>
      </c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</row>
    <row r="19" spans="1:35" ht="16.5" customHeight="1" x14ac:dyDescent="0.15">
      <c r="A19" s="178" t="s">
        <v>151</v>
      </c>
      <c r="B19" s="172">
        <v>1</v>
      </c>
      <c r="C19" s="228" t="s">
        <v>152</v>
      </c>
      <c r="D19" s="229">
        <v>291064</v>
      </c>
      <c r="E19" s="177">
        <v>716985</v>
      </c>
      <c r="F19" s="176">
        <v>395221</v>
      </c>
      <c r="G19" s="176">
        <v>621308</v>
      </c>
      <c r="H19" s="176">
        <f t="shared" si="0"/>
        <v>2024578</v>
      </c>
      <c r="I19" s="176">
        <v>539236</v>
      </c>
      <c r="J19" s="176">
        <f t="shared" si="1"/>
        <v>2563814</v>
      </c>
      <c r="K19" s="176">
        <v>8206341</v>
      </c>
      <c r="L19" s="176">
        <v>292512</v>
      </c>
      <c r="M19" s="176">
        <f t="shared" si="2"/>
        <v>8498853</v>
      </c>
      <c r="N19" s="176">
        <v>1093501</v>
      </c>
      <c r="O19" s="176">
        <f t="shared" si="3"/>
        <v>9592354</v>
      </c>
      <c r="P19" s="176">
        <f t="shared" si="4"/>
        <v>12156168</v>
      </c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</row>
    <row r="20" spans="1:35" ht="16.5" customHeight="1" x14ac:dyDescent="0.15">
      <c r="A20" s="178"/>
      <c r="B20" s="172">
        <v>2</v>
      </c>
      <c r="C20" s="179"/>
      <c r="D20" s="220">
        <v>216704</v>
      </c>
      <c r="E20" s="177">
        <v>577451</v>
      </c>
      <c r="F20" s="176">
        <v>382496</v>
      </c>
      <c r="G20" s="176">
        <v>462327</v>
      </c>
      <c r="H20" s="176">
        <f t="shared" si="0"/>
        <v>1638978</v>
      </c>
      <c r="I20" s="176">
        <v>385562</v>
      </c>
      <c r="J20" s="176">
        <f t="shared" si="1"/>
        <v>2024540</v>
      </c>
      <c r="K20" s="176">
        <v>8352013</v>
      </c>
      <c r="L20" s="176">
        <v>422197</v>
      </c>
      <c r="M20" s="176">
        <f t="shared" si="2"/>
        <v>8774210</v>
      </c>
      <c r="N20" s="176">
        <v>1102027</v>
      </c>
      <c r="O20" s="176">
        <f t="shared" si="3"/>
        <v>9876237</v>
      </c>
      <c r="P20" s="177">
        <f t="shared" si="4"/>
        <v>11900777</v>
      </c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</row>
    <row r="21" spans="1:35" ht="16.5" customHeight="1" x14ac:dyDescent="0.15">
      <c r="A21" s="178"/>
      <c r="B21" s="172">
        <v>3</v>
      </c>
      <c r="C21" s="179"/>
      <c r="D21" s="220">
        <v>222205</v>
      </c>
      <c r="E21" s="177">
        <v>784968</v>
      </c>
      <c r="F21" s="176">
        <v>483610</v>
      </c>
      <c r="G21" s="176">
        <v>419202</v>
      </c>
      <c r="H21" s="176">
        <f t="shared" si="0"/>
        <v>1909985</v>
      </c>
      <c r="I21" s="176">
        <v>553850</v>
      </c>
      <c r="J21" s="176">
        <f t="shared" si="1"/>
        <v>2463835</v>
      </c>
      <c r="K21" s="176">
        <v>8245640</v>
      </c>
      <c r="L21" s="176">
        <v>380777</v>
      </c>
      <c r="M21" s="176">
        <f t="shared" si="2"/>
        <v>8626417</v>
      </c>
      <c r="N21" s="176">
        <v>1177923</v>
      </c>
      <c r="O21" s="176">
        <f t="shared" si="3"/>
        <v>9804340</v>
      </c>
      <c r="P21" s="177">
        <f t="shared" si="4"/>
        <v>12268175</v>
      </c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</row>
    <row r="22" spans="1:35" ht="16.5" customHeight="1" x14ac:dyDescent="0.15">
      <c r="A22" s="178"/>
      <c r="B22" s="172">
        <v>4</v>
      </c>
      <c r="C22" s="179"/>
      <c r="D22" s="220">
        <v>246116</v>
      </c>
      <c r="E22" s="177">
        <v>664872</v>
      </c>
      <c r="F22" s="176">
        <v>461885</v>
      </c>
      <c r="G22" s="176">
        <v>475807</v>
      </c>
      <c r="H22" s="176">
        <f t="shared" si="0"/>
        <v>1848680</v>
      </c>
      <c r="I22" s="176">
        <v>506960</v>
      </c>
      <c r="J22" s="176">
        <f t="shared" si="1"/>
        <v>2355640</v>
      </c>
      <c r="K22" s="176">
        <v>7624019</v>
      </c>
      <c r="L22" s="176">
        <v>374863</v>
      </c>
      <c r="M22" s="176">
        <f t="shared" si="2"/>
        <v>7998882</v>
      </c>
      <c r="N22" s="176">
        <v>1331196</v>
      </c>
      <c r="O22" s="176">
        <f t="shared" si="3"/>
        <v>9330078</v>
      </c>
      <c r="P22" s="177">
        <f t="shared" si="4"/>
        <v>11685718</v>
      </c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</row>
    <row r="23" spans="1:35" ht="16.5" customHeight="1" x14ac:dyDescent="0.15">
      <c r="A23" s="178"/>
      <c r="B23" s="172">
        <v>5</v>
      </c>
      <c r="C23" s="179"/>
      <c r="D23" s="220">
        <v>238907</v>
      </c>
      <c r="E23" s="177">
        <v>616084</v>
      </c>
      <c r="F23" s="176">
        <v>544808</v>
      </c>
      <c r="G23" s="176">
        <v>528256</v>
      </c>
      <c r="H23" s="176">
        <f t="shared" si="0"/>
        <v>1928055</v>
      </c>
      <c r="I23" s="176">
        <v>519462</v>
      </c>
      <c r="J23" s="176">
        <f t="shared" si="1"/>
        <v>2447517</v>
      </c>
      <c r="K23" s="176">
        <v>8526946</v>
      </c>
      <c r="L23" s="176">
        <v>444441</v>
      </c>
      <c r="M23" s="176">
        <f t="shared" si="2"/>
        <v>8971387</v>
      </c>
      <c r="N23" s="176">
        <v>1436910</v>
      </c>
      <c r="O23" s="176">
        <f t="shared" si="3"/>
        <v>10408297</v>
      </c>
      <c r="P23" s="177">
        <f t="shared" si="4"/>
        <v>12855814</v>
      </c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</row>
    <row r="24" spans="1:35" ht="16.5" customHeight="1" x14ac:dyDescent="0.15">
      <c r="A24" s="178"/>
      <c r="B24" s="172">
        <v>6</v>
      </c>
      <c r="C24" s="179"/>
      <c r="D24" s="220">
        <v>226008</v>
      </c>
      <c r="E24" s="177">
        <v>614762</v>
      </c>
      <c r="F24" s="176">
        <v>317059</v>
      </c>
      <c r="G24" s="176">
        <v>419134</v>
      </c>
      <c r="H24" s="176">
        <f t="shared" si="0"/>
        <v>1576963</v>
      </c>
      <c r="I24" s="176">
        <v>487037</v>
      </c>
      <c r="J24" s="176">
        <f t="shared" si="1"/>
        <v>2064000</v>
      </c>
      <c r="K24" s="176">
        <v>7745208</v>
      </c>
      <c r="L24" s="176">
        <v>356770</v>
      </c>
      <c r="M24" s="176">
        <f t="shared" si="2"/>
        <v>8101978</v>
      </c>
      <c r="N24" s="176">
        <v>1334725</v>
      </c>
      <c r="O24" s="176">
        <f t="shared" si="3"/>
        <v>9436703</v>
      </c>
      <c r="P24" s="177">
        <f t="shared" si="4"/>
        <v>11500703</v>
      </c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</row>
    <row r="25" spans="1:35" s="155" customFormat="1" ht="16.5" customHeight="1" x14ac:dyDescent="0.15">
      <c r="A25" s="178"/>
      <c r="B25" s="172">
        <v>7</v>
      </c>
      <c r="C25" s="179"/>
      <c r="D25" s="220">
        <v>210900</v>
      </c>
      <c r="E25" s="177">
        <v>549341</v>
      </c>
      <c r="F25" s="176">
        <v>375348</v>
      </c>
      <c r="G25" s="176">
        <v>338801</v>
      </c>
      <c r="H25" s="176">
        <f t="shared" si="0"/>
        <v>1474390</v>
      </c>
      <c r="I25" s="176">
        <v>414481</v>
      </c>
      <c r="J25" s="176">
        <f t="shared" si="1"/>
        <v>1888871</v>
      </c>
      <c r="K25" s="176">
        <v>6454926</v>
      </c>
      <c r="L25" s="176">
        <v>409556</v>
      </c>
      <c r="M25" s="176">
        <f t="shared" si="2"/>
        <v>6864482</v>
      </c>
      <c r="N25" s="176">
        <v>1269364</v>
      </c>
      <c r="O25" s="176">
        <f t="shared" si="3"/>
        <v>8133846</v>
      </c>
      <c r="P25" s="177">
        <f t="shared" si="4"/>
        <v>10022717</v>
      </c>
    </row>
    <row r="26" spans="1:35" s="155" customFormat="1" ht="16.5" customHeight="1" x14ac:dyDescent="0.15">
      <c r="A26" s="178"/>
      <c r="B26" s="172">
        <v>8</v>
      </c>
      <c r="C26" s="179"/>
      <c r="D26" s="220">
        <v>215533</v>
      </c>
      <c r="E26" s="177">
        <v>651614</v>
      </c>
      <c r="F26" s="176">
        <v>392577</v>
      </c>
      <c r="G26" s="176">
        <v>187142</v>
      </c>
      <c r="H26" s="176">
        <f t="shared" si="0"/>
        <v>1446866</v>
      </c>
      <c r="I26" s="176">
        <v>696087</v>
      </c>
      <c r="J26" s="176">
        <f t="shared" si="1"/>
        <v>2142953</v>
      </c>
      <c r="K26" s="176">
        <v>7768781</v>
      </c>
      <c r="L26" s="176">
        <v>671333</v>
      </c>
      <c r="M26" s="176">
        <f t="shared" si="2"/>
        <v>8440114</v>
      </c>
      <c r="N26" s="176">
        <v>1577984</v>
      </c>
      <c r="O26" s="176">
        <f t="shared" si="3"/>
        <v>10018098</v>
      </c>
      <c r="P26" s="177">
        <f t="shared" si="4"/>
        <v>12161051</v>
      </c>
    </row>
    <row r="27" spans="1:35" s="155" customFormat="1" x14ac:dyDescent="0.15">
      <c r="A27" s="178"/>
      <c r="B27" s="172">
        <v>9</v>
      </c>
      <c r="C27" s="179"/>
      <c r="D27" s="220">
        <v>195879</v>
      </c>
      <c r="E27" s="177">
        <v>503259</v>
      </c>
      <c r="F27" s="176">
        <v>392267</v>
      </c>
      <c r="G27" s="176">
        <v>263607</v>
      </c>
      <c r="H27" s="176">
        <f t="shared" si="0"/>
        <v>1355012</v>
      </c>
      <c r="I27" s="176">
        <v>676247</v>
      </c>
      <c r="J27" s="176">
        <f t="shared" si="1"/>
        <v>2031259</v>
      </c>
      <c r="K27" s="176">
        <v>6834725</v>
      </c>
      <c r="L27" s="176">
        <v>394561</v>
      </c>
      <c r="M27" s="176">
        <f t="shared" si="2"/>
        <v>7229286</v>
      </c>
      <c r="N27" s="176">
        <v>1309594</v>
      </c>
      <c r="O27" s="176">
        <f t="shared" si="3"/>
        <v>8538880</v>
      </c>
      <c r="P27" s="177">
        <f t="shared" si="4"/>
        <v>10570139</v>
      </c>
    </row>
    <row r="28" spans="1:35" s="155" customFormat="1" x14ac:dyDescent="0.15">
      <c r="A28" s="178"/>
      <c r="B28" s="172">
        <v>10</v>
      </c>
      <c r="C28" s="179"/>
      <c r="D28" s="220">
        <v>227048</v>
      </c>
      <c r="E28" s="177">
        <v>533061</v>
      </c>
      <c r="F28" s="176">
        <v>377083</v>
      </c>
      <c r="G28" s="176">
        <v>341024</v>
      </c>
      <c r="H28" s="176">
        <f t="shared" si="0"/>
        <v>1478216</v>
      </c>
      <c r="I28" s="176">
        <v>639358</v>
      </c>
      <c r="J28" s="176">
        <f t="shared" si="1"/>
        <v>2117574</v>
      </c>
      <c r="K28" s="176">
        <v>8355745</v>
      </c>
      <c r="L28" s="176">
        <v>447165</v>
      </c>
      <c r="M28" s="176">
        <f t="shared" si="2"/>
        <v>8802910</v>
      </c>
      <c r="N28" s="176">
        <v>1201921</v>
      </c>
      <c r="O28" s="176">
        <f t="shared" si="3"/>
        <v>10004831</v>
      </c>
      <c r="P28" s="177">
        <f t="shared" si="4"/>
        <v>12122405</v>
      </c>
    </row>
    <row r="29" spans="1:35" s="155" customFormat="1" x14ac:dyDescent="0.15">
      <c r="A29" s="178"/>
      <c r="B29" s="172">
        <v>11</v>
      </c>
      <c r="C29" s="179"/>
      <c r="D29" s="220">
        <v>234813</v>
      </c>
      <c r="E29" s="177">
        <v>905365</v>
      </c>
      <c r="F29" s="176">
        <v>569187</v>
      </c>
      <c r="G29" s="176">
        <v>411210</v>
      </c>
      <c r="H29" s="176">
        <f t="shared" si="0"/>
        <v>2120575</v>
      </c>
      <c r="I29" s="176">
        <v>580762</v>
      </c>
      <c r="J29" s="176">
        <f t="shared" si="1"/>
        <v>2701337</v>
      </c>
      <c r="K29" s="176">
        <v>8662787</v>
      </c>
      <c r="L29" s="176">
        <v>546326</v>
      </c>
      <c r="M29" s="176">
        <f t="shared" si="2"/>
        <v>9209113</v>
      </c>
      <c r="N29" s="176">
        <v>1101076</v>
      </c>
      <c r="O29" s="176">
        <f t="shared" si="3"/>
        <v>10310189</v>
      </c>
      <c r="P29" s="177">
        <f t="shared" si="4"/>
        <v>13011526</v>
      </c>
    </row>
    <row r="30" spans="1:35" s="155" customFormat="1" x14ac:dyDescent="0.15">
      <c r="A30" s="180"/>
      <c r="B30" s="181">
        <v>12</v>
      </c>
      <c r="C30" s="182"/>
      <c r="D30" s="743">
        <v>390724</v>
      </c>
      <c r="E30" s="184">
        <v>988478</v>
      </c>
      <c r="F30" s="185">
        <v>492831</v>
      </c>
      <c r="G30" s="185">
        <v>432968</v>
      </c>
      <c r="H30" s="185">
        <f t="shared" si="0"/>
        <v>2305001</v>
      </c>
      <c r="I30" s="185">
        <v>619378</v>
      </c>
      <c r="J30" s="185">
        <f t="shared" si="1"/>
        <v>2924379</v>
      </c>
      <c r="K30" s="185">
        <v>8135522</v>
      </c>
      <c r="L30" s="185">
        <v>575941</v>
      </c>
      <c r="M30" s="185">
        <f t="shared" si="2"/>
        <v>8711463</v>
      </c>
      <c r="N30" s="185">
        <v>1221884</v>
      </c>
      <c r="O30" s="185">
        <f t="shared" si="3"/>
        <v>9933347</v>
      </c>
      <c r="P30" s="184">
        <f t="shared" si="4"/>
        <v>12857726</v>
      </c>
    </row>
    <row r="31" spans="1:35" s="155" customFormat="1" x14ac:dyDescent="0.15">
      <c r="A31" s="201"/>
      <c r="B31" s="201"/>
      <c r="C31" s="202" t="s">
        <v>153</v>
      </c>
      <c r="D31" s="231" t="s">
        <v>154</v>
      </c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</row>
    <row r="32" spans="1:35" x14ac:dyDescent="0.15">
      <c r="D32" s="232"/>
      <c r="E32" s="232"/>
      <c r="F32" s="232"/>
      <c r="G32" s="232"/>
      <c r="H32" s="232"/>
      <c r="I32" s="232"/>
      <c r="J32" s="232"/>
      <c r="K32" s="232"/>
      <c r="L32" s="232"/>
      <c r="M32" s="232"/>
      <c r="N32" s="232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</row>
    <row r="33" spans="1:35" x14ac:dyDescent="0.15">
      <c r="A33" s="155"/>
      <c r="B33" s="155"/>
      <c r="C33" s="155"/>
      <c r="D33" s="207"/>
      <c r="E33" s="208"/>
      <c r="F33" s="208"/>
      <c r="G33" s="208"/>
      <c r="H33" s="233"/>
      <c r="I33" s="207"/>
      <c r="J33" s="233"/>
      <c r="K33" s="207"/>
      <c r="L33" s="207"/>
      <c r="M33" s="233"/>
      <c r="N33" s="207"/>
      <c r="O33" s="233"/>
      <c r="P33" s="233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</row>
    <row r="34" spans="1:35" x14ac:dyDescent="0.15">
      <c r="A34" s="155"/>
      <c r="B34" s="155"/>
      <c r="C34" s="155"/>
      <c r="D34" s="207"/>
      <c r="E34" s="208"/>
      <c r="F34" s="208"/>
      <c r="G34" s="208"/>
      <c r="H34" s="206"/>
      <c r="I34" s="207"/>
      <c r="J34" s="206"/>
      <c r="K34" s="207"/>
      <c r="L34" s="207"/>
      <c r="M34" s="206"/>
      <c r="N34" s="207"/>
      <c r="O34" s="206"/>
      <c r="P34" s="206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</row>
    <row r="35" spans="1:35" x14ac:dyDescent="0.15">
      <c r="A35" s="155"/>
      <c r="B35" s="155"/>
      <c r="C35" s="155"/>
      <c r="D35" s="234"/>
      <c r="E35" s="208"/>
      <c r="F35" s="208"/>
      <c r="G35" s="208"/>
      <c r="H35" s="155"/>
      <c r="I35" s="207"/>
      <c r="J35" s="155"/>
      <c r="K35" s="207"/>
      <c r="L35" s="207"/>
      <c r="M35" s="155"/>
      <c r="N35" s="207"/>
      <c r="O35" s="155"/>
      <c r="P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</row>
    <row r="36" spans="1:35" x14ac:dyDescent="0.15">
      <c r="A36" s="155"/>
      <c r="B36" s="155"/>
      <c r="C36" s="155"/>
      <c r="D36" s="207"/>
      <c r="E36" s="208"/>
      <c r="F36" s="208"/>
      <c r="G36" s="208"/>
      <c r="H36" s="155"/>
      <c r="I36" s="207"/>
      <c r="J36" s="155"/>
      <c r="K36" s="207"/>
      <c r="L36" s="207"/>
      <c r="M36" s="155"/>
      <c r="N36" s="207"/>
      <c r="O36" s="155"/>
      <c r="P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</row>
    <row r="37" spans="1:35" x14ac:dyDescent="0.15">
      <c r="A37" s="155"/>
      <c r="B37" s="155"/>
      <c r="C37" s="155"/>
      <c r="D37" s="207"/>
      <c r="E37" s="204"/>
      <c r="F37" s="208"/>
      <c r="G37" s="208"/>
      <c r="H37" s="155"/>
      <c r="I37" s="207"/>
      <c r="J37" s="155"/>
      <c r="K37" s="207"/>
      <c r="L37" s="207"/>
      <c r="M37" s="155"/>
      <c r="N37" s="207"/>
      <c r="O37" s="155"/>
      <c r="P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</row>
    <row r="38" spans="1:35" x14ac:dyDescent="0.15">
      <c r="A38" s="155"/>
      <c r="B38" s="155"/>
      <c r="C38" s="155"/>
      <c r="D38" s="207"/>
      <c r="E38" s="207"/>
      <c r="F38" s="208"/>
      <c r="G38" s="208"/>
      <c r="H38" s="155"/>
      <c r="I38" s="207"/>
      <c r="J38" s="155"/>
      <c r="K38" s="207"/>
      <c r="L38" s="207"/>
      <c r="M38" s="155"/>
      <c r="N38" s="207"/>
      <c r="O38" s="155"/>
      <c r="P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</row>
    <row r="39" spans="1:35" x14ac:dyDescent="0.15">
      <c r="A39" s="155"/>
      <c r="B39" s="155"/>
      <c r="C39" s="155"/>
      <c r="D39" s="207"/>
      <c r="E39" s="207"/>
      <c r="F39" s="208"/>
      <c r="G39" s="208"/>
      <c r="H39" s="155"/>
      <c r="I39" s="207"/>
      <c r="J39" s="155"/>
      <c r="K39" s="207"/>
      <c r="L39" s="155"/>
      <c r="M39" s="155"/>
      <c r="N39" s="207"/>
      <c r="O39" s="155"/>
      <c r="P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</row>
    <row r="40" spans="1:35" x14ac:dyDescent="0.15">
      <c r="A40" s="155"/>
      <c r="B40" s="155"/>
      <c r="C40" s="155"/>
      <c r="D40" s="207"/>
      <c r="E40" s="207"/>
      <c r="F40" s="208"/>
      <c r="G40" s="208"/>
      <c r="H40" s="155"/>
      <c r="I40" s="207"/>
      <c r="J40" s="155"/>
      <c r="K40" s="155"/>
      <c r="L40" s="155"/>
      <c r="M40" s="155"/>
      <c r="N40" s="207"/>
      <c r="O40" s="155"/>
      <c r="P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</row>
    <row r="41" spans="1:35" x14ac:dyDescent="0.15">
      <c r="A41" s="155"/>
      <c r="B41" s="155"/>
      <c r="C41" s="155"/>
      <c r="D41" s="207"/>
      <c r="E41" s="207"/>
      <c r="F41" s="208"/>
      <c r="G41" s="208"/>
      <c r="H41" s="155"/>
      <c r="I41" s="207"/>
      <c r="J41" s="155"/>
      <c r="K41" s="155"/>
      <c r="L41" s="155"/>
      <c r="M41" s="155"/>
      <c r="N41" s="207"/>
      <c r="O41" s="155"/>
      <c r="P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</row>
    <row r="42" spans="1:35" x14ac:dyDescent="0.15">
      <c r="A42" s="155"/>
      <c r="B42" s="155"/>
      <c r="C42" s="155"/>
      <c r="D42" s="207"/>
      <c r="E42" s="207"/>
      <c r="F42" s="208"/>
      <c r="G42" s="208"/>
      <c r="H42" s="155"/>
      <c r="I42" s="207"/>
      <c r="J42" s="155"/>
      <c r="K42" s="155"/>
      <c r="L42" s="155"/>
      <c r="M42" s="155"/>
      <c r="N42" s="207"/>
      <c r="O42" s="155"/>
      <c r="P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</row>
    <row r="43" spans="1:35" x14ac:dyDescent="0.15">
      <c r="A43" s="155"/>
      <c r="B43" s="155"/>
      <c r="C43" s="155"/>
      <c r="D43" s="208"/>
      <c r="E43" s="207"/>
      <c r="F43" s="208"/>
      <c r="G43" s="208"/>
      <c r="H43" s="155"/>
      <c r="I43" s="207"/>
      <c r="J43" s="155"/>
      <c r="K43" s="155"/>
      <c r="L43" s="155"/>
      <c r="M43" s="155"/>
      <c r="N43" s="207"/>
      <c r="O43" s="155"/>
      <c r="P43" s="155"/>
    </row>
    <row r="44" spans="1:35" x14ac:dyDescent="0.15">
      <c r="A44" s="155"/>
      <c r="B44" s="155"/>
      <c r="C44" s="155"/>
      <c r="D44" s="208"/>
      <c r="E44" s="207"/>
      <c r="F44" s="208"/>
      <c r="G44" s="208"/>
      <c r="H44" s="155"/>
      <c r="I44" s="207"/>
      <c r="J44" s="155"/>
      <c r="K44" s="155"/>
      <c r="L44" s="155"/>
      <c r="M44" s="155"/>
      <c r="N44" s="207"/>
      <c r="O44" s="155"/>
      <c r="P44" s="155"/>
    </row>
    <row r="45" spans="1:35" x14ac:dyDescent="0.15">
      <c r="A45" s="155"/>
      <c r="B45" s="155"/>
      <c r="C45" s="155"/>
      <c r="D45" s="208"/>
      <c r="E45" s="207"/>
      <c r="F45" s="208"/>
      <c r="G45" s="208"/>
      <c r="H45" s="155"/>
      <c r="I45" s="155"/>
      <c r="J45" s="155"/>
      <c r="K45" s="155"/>
      <c r="L45" s="155"/>
      <c r="M45" s="155"/>
      <c r="N45" s="207"/>
      <c r="O45" s="155"/>
      <c r="P45" s="155"/>
    </row>
    <row r="46" spans="1:35" x14ac:dyDescent="0.15">
      <c r="A46" s="155"/>
      <c r="B46" s="155"/>
      <c r="C46" s="155"/>
      <c r="D46" s="208"/>
      <c r="E46" s="207"/>
      <c r="F46" s="208"/>
      <c r="G46" s="208"/>
      <c r="H46" s="155"/>
      <c r="I46" s="155"/>
      <c r="J46" s="155"/>
      <c r="K46" s="155"/>
      <c r="L46" s="155"/>
      <c r="M46" s="155"/>
      <c r="N46" s="207"/>
      <c r="O46" s="155"/>
      <c r="P46" s="155"/>
    </row>
    <row r="47" spans="1:35" x14ac:dyDescent="0.15">
      <c r="A47" s="155"/>
      <c r="B47" s="155"/>
      <c r="C47" s="155"/>
      <c r="D47" s="208"/>
      <c r="E47" s="207"/>
      <c r="F47" s="208"/>
      <c r="G47" s="208"/>
      <c r="H47" s="155"/>
      <c r="I47" s="155"/>
      <c r="J47" s="155"/>
      <c r="K47" s="155"/>
      <c r="L47" s="155"/>
      <c r="M47" s="155"/>
      <c r="N47" s="155"/>
      <c r="O47" s="155"/>
      <c r="P47" s="155"/>
    </row>
    <row r="48" spans="1:35" x14ac:dyDescent="0.15">
      <c r="A48" s="155"/>
      <c r="B48" s="155"/>
      <c r="C48" s="155"/>
      <c r="D48" s="208"/>
      <c r="E48" s="207"/>
      <c r="F48" s="208"/>
      <c r="G48" s="208"/>
      <c r="H48" s="155"/>
      <c r="I48" s="155"/>
      <c r="J48" s="155"/>
      <c r="K48" s="155"/>
      <c r="L48" s="155"/>
      <c r="M48" s="155"/>
      <c r="N48" s="155"/>
      <c r="O48" s="155"/>
      <c r="P48" s="155"/>
    </row>
    <row r="49" spans="1:16" x14ac:dyDescent="0.15">
      <c r="A49" s="155"/>
      <c r="B49" s="155"/>
      <c r="C49" s="155"/>
      <c r="D49" s="155"/>
      <c r="E49" s="207"/>
      <c r="F49" s="208"/>
      <c r="G49" s="208"/>
      <c r="H49" s="155"/>
      <c r="I49" s="155"/>
      <c r="J49" s="155"/>
      <c r="K49" s="155"/>
      <c r="L49" s="155"/>
      <c r="M49" s="155"/>
      <c r="N49" s="155"/>
      <c r="O49" s="155"/>
      <c r="P49" s="155"/>
    </row>
    <row r="50" spans="1:16" x14ac:dyDescent="0.15">
      <c r="A50" s="155"/>
      <c r="B50" s="155"/>
      <c r="C50" s="155"/>
      <c r="D50" s="155"/>
      <c r="E50" s="155"/>
      <c r="F50" s="208"/>
      <c r="G50" s="155"/>
      <c r="H50" s="155"/>
      <c r="I50" s="155"/>
      <c r="J50" s="155"/>
      <c r="K50" s="155"/>
      <c r="L50" s="155"/>
      <c r="M50" s="155"/>
      <c r="N50" s="155"/>
      <c r="O50" s="155"/>
      <c r="P50" s="155"/>
    </row>
    <row r="51" spans="1:16" x14ac:dyDescent="0.15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</row>
    <row r="52" spans="1:16" x14ac:dyDescent="0.15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</row>
    <row r="53" spans="1:16" x14ac:dyDescent="0.15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</row>
    <row r="54" spans="1:16" x14ac:dyDescent="0.15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</row>
    <row r="55" spans="1:16" x14ac:dyDescent="0.15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</row>
    <row r="56" spans="1:16" x14ac:dyDescent="0.15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</row>
    <row r="57" spans="1:16" x14ac:dyDescent="0.15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</row>
    <row r="58" spans="1:16" x14ac:dyDescent="0.15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</row>
    <row r="59" spans="1:16" x14ac:dyDescent="0.15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</row>
    <row r="60" spans="1:16" x14ac:dyDescent="0.15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</row>
    <row r="61" spans="1:16" x14ac:dyDescent="0.15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</row>
    <row r="62" spans="1:16" x14ac:dyDescent="0.15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</row>
    <row r="63" spans="1:16" x14ac:dyDescent="0.15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</row>
    <row r="64" spans="1:16" x14ac:dyDescent="0.15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</row>
    <row r="65" spans="1:16" x14ac:dyDescent="0.15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</row>
    <row r="66" spans="1:16" x14ac:dyDescent="0.15">
      <c r="A66" s="155"/>
      <c r="B66" s="155"/>
      <c r="C66" s="155"/>
      <c r="D66" s="155"/>
      <c r="E66" s="155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</row>
    <row r="67" spans="1:16" x14ac:dyDescent="0.15">
      <c r="A67" s="155"/>
      <c r="B67" s="155"/>
      <c r="C67" s="155"/>
      <c r="D67" s="155"/>
      <c r="E67" s="155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</row>
    <row r="68" spans="1:16" x14ac:dyDescent="0.15">
      <c r="A68" s="155"/>
      <c r="B68" s="155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</row>
    <row r="69" spans="1:16" x14ac:dyDescent="0.15">
      <c r="A69" s="155"/>
      <c r="B69" s="155"/>
      <c r="C69" s="155"/>
      <c r="D69" s="155"/>
      <c r="E69" s="155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</row>
    <row r="70" spans="1:16" x14ac:dyDescent="0.15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</row>
    <row r="71" spans="1:16" x14ac:dyDescent="0.15">
      <c r="A71" s="155"/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</row>
  </sheetData>
  <mergeCells count="5">
    <mergeCell ref="D4:H4"/>
    <mergeCell ref="K4:M4"/>
    <mergeCell ref="D5:E5"/>
    <mergeCell ref="H5:H6"/>
    <mergeCell ref="M5:M6"/>
  </mergeCells>
  <phoneticPr fontId="7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3 - 2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zoomScale="75" workbookViewId="0"/>
  </sheetViews>
  <sheetFormatPr defaultColWidth="7.5" defaultRowHeight="12" x14ac:dyDescent="0.15"/>
  <cols>
    <col min="1" max="1" width="1.625" style="14" customWidth="1"/>
    <col min="2" max="2" width="4.625" style="14" customWidth="1"/>
    <col min="3" max="4" width="2.875" style="14" customWidth="1"/>
    <col min="5" max="7" width="7.625" style="14" customWidth="1"/>
    <col min="8" max="8" width="9.125" style="14" customWidth="1"/>
    <col min="9" max="11" width="7.625" style="14" customWidth="1"/>
    <col min="12" max="12" width="9.125" style="14" customWidth="1"/>
    <col min="13" max="15" width="7.625" style="14" customWidth="1"/>
    <col min="16" max="16" width="9.125" style="14" customWidth="1"/>
    <col min="17" max="19" width="7.625" style="14" customWidth="1"/>
    <col min="20" max="20" width="9.125" style="14" customWidth="1"/>
    <col min="21" max="16384" width="7.5" style="14"/>
  </cols>
  <sheetData>
    <row r="1" spans="1:23" ht="15" customHeight="1" x14ac:dyDescent="0.15">
      <c r="B1" s="468"/>
      <c r="C1" s="468"/>
      <c r="D1" s="468"/>
    </row>
    <row r="2" spans="1:23" ht="12.75" customHeight="1" x14ac:dyDescent="0.15">
      <c r="B2" s="14" t="s">
        <v>358</v>
      </c>
      <c r="C2" s="434"/>
      <c r="D2" s="434"/>
      <c r="V2" s="6"/>
      <c r="W2" s="6"/>
    </row>
    <row r="3" spans="1:23" ht="12.75" customHeight="1" x14ac:dyDescent="0.15">
      <c r="B3" s="434"/>
      <c r="C3" s="434"/>
      <c r="D3" s="434"/>
      <c r="T3" s="15" t="s">
        <v>10</v>
      </c>
      <c r="V3" s="6"/>
      <c r="W3" s="6"/>
    </row>
    <row r="4" spans="1:23" ht="3.75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V4" s="6"/>
      <c r="W4" s="6"/>
    </row>
    <row r="5" spans="1:23" ht="13.5" customHeight="1" x14ac:dyDescent="0.15">
      <c r="B5" s="89"/>
      <c r="C5" s="440" t="s">
        <v>271</v>
      </c>
      <c r="D5" s="439"/>
      <c r="E5" s="598" t="s">
        <v>242</v>
      </c>
      <c r="F5" s="599"/>
      <c r="G5" s="599"/>
      <c r="H5" s="597"/>
      <c r="I5" s="598" t="s">
        <v>243</v>
      </c>
      <c r="J5" s="599"/>
      <c r="K5" s="599"/>
      <c r="L5" s="597"/>
      <c r="M5" s="598" t="s">
        <v>244</v>
      </c>
      <c r="N5" s="599"/>
      <c r="O5" s="599"/>
      <c r="P5" s="597"/>
      <c r="Q5" s="598" t="s">
        <v>245</v>
      </c>
      <c r="R5" s="599"/>
      <c r="S5" s="599"/>
      <c r="T5" s="597"/>
      <c r="V5" s="6"/>
      <c r="W5" s="6"/>
    </row>
    <row r="6" spans="1:23" ht="13.5" customHeight="1" x14ac:dyDescent="0.15">
      <c r="B6" s="454" t="s">
        <v>274</v>
      </c>
      <c r="C6" s="539"/>
      <c r="D6" s="439"/>
      <c r="E6" s="601" t="s">
        <v>14</v>
      </c>
      <c r="F6" s="601" t="s">
        <v>6</v>
      </c>
      <c r="G6" s="602" t="s">
        <v>17</v>
      </c>
      <c r="H6" s="601" t="s">
        <v>8</v>
      </c>
      <c r="I6" s="601" t="s">
        <v>14</v>
      </c>
      <c r="J6" s="601" t="s">
        <v>6</v>
      </c>
      <c r="K6" s="602" t="s">
        <v>17</v>
      </c>
      <c r="L6" s="601" t="s">
        <v>8</v>
      </c>
      <c r="M6" s="601" t="s">
        <v>14</v>
      </c>
      <c r="N6" s="601" t="s">
        <v>6</v>
      </c>
      <c r="O6" s="602" t="s">
        <v>17</v>
      </c>
      <c r="P6" s="601" t="s">
        <v>8</v>
      </c>
      <c r="Q6" s="601" t="s">
        <v>14</v>
      </c>
      <c r="R6" s="601" t="s">
        <v>6</v>
      </c>
      <c r="S6" s="602" t="s">
        <v>17</v>
      </c>
      <c r="T6" s="601" t="s">
        <v>8</v>
      </c>
      <c r="V6" s="6"/>
      <c r="W6" s="6"/>
    </row>
    <row r="7" spans="1:23" ht="13.5" customHeight="1" x14ac:dyDescent="0.15">
      <c r="B7" s="446" t="s">
        <v>42</v>
      </c>
      <c r="C7" s="6">
        <v>19</v>
      </c>
      <c r="D7" s="447" t="s">
        <v>66</v>
      </c>
      <c r="E7" s="449">
        <v>746</v>
      </c>
      <c r="F7" s="449">
        <v>893</v>
      </c>
      <c r="G7" s="449">
        <v>830</v>
      </c>
      <c r="H7" s="449">
        <v>67666</v>
      </c>
      <c r="I7" s="449">
        <v>431</v>
      </c>
      <c r="J7" s="449">
        <v>546</v>
      </c>
      <c r="K7" s="449">
        <v>478</v>
      </c>
      <c r="L7" s="449">
        <v>316286</v>
      </c>
      <c r="M7" s="449">
        <v>788</v>
      </c>
      <c r="N7" s="449">
        <v>924</v>
      </c>
      <c r="O7" s="449">
        <v>849</v>
      </c>
      <c r="P7" s="449">
        <v>84052</v>
      </c>
      <c r="Q7" s="449">
        <v>683</v>
      </c>
      <c r="R7" s="449">
        <v>872</v>
      </c>
      <c r="S7" s="449">
        <v>774</v>
      </c>
      <c r="T7" s="449">
        <v>111493</v>
      </c>
      <c r="V7" s="450"/>
      <c r="W7" s="6"/>
    </row>
    <row r="8" spans="1:23" ht="13.5" customHeight="1" x14ac:dyDescent="0.15">
      <c r="B8" s="46"/>
      <c r="C8" s="6">
        <v>20</v>
      </c>
      <c r="D8" s="22"/>
      <c r="E8" s="449">
        <v>756</v>
      </c>
      <c r="F8" s="449">
        <v>945</v>
      </c>
      <c r="G8" s="449">
        <v>859</v>
      </c>
      <c r="H8" s="449">
        <v>51084</v>
      </c>
      <c r="I8" s="449">
        <v>473</v>
      </c>
      <c r="J8" s="449">
        <v>651</v>
      </c>
      <c r="K8" s="449">
        <v>527</v>
      </c>
      <c r="L8" s="449">
        <v>357066</v>
      </c>
      <c r="M8" s="449">
        <v>788</v>
      </c>
      <c r="N8" s="449">
        <v>945</v>
      </c>
      <c r="O8" s="449">
        <v>863</v>
      </c>
      <c r="P8" s="449">
        <v>124196</v>
      </c>
      <c r="Q8" s="449">
        <v>735</v>
      </c>
      <c r="R8" s="449">
        <v>935</v>
      </c>
      <c r="S8" s="449">
        <v>857</v>
      </c>
      <c r="T8" s="449">
        <v>189346</v>
      </c>
      <c r="V8" s="450"/>
      <c r="W8" s="6"/>
    </row>
    <row r="9" spans="1:23" ht="13.5" customHeight="1" x14ac:dyDescent="0.15">
      <c r="B9" s="46"/>
      <c r="C9" s="6">
        <v>21</v>
      </c>
      <c r="D9" s="22"/>
      <c r="E9" s="449">
        <v>641</v>
      </c>
      <c r="F9" s="449">
        <v>809</v>
      </c>
      <c r="G9" s="449">
        <v>721</v>
      </c>
      <c r="H9" s="449">
        <v>76769</v>
      </c>
      <c r="I9" s="449">
        <v>357</v>
      </c>
      <c r="J9" s="449">
        <v>530</v>
      </c>
      <c r="K9" s="449">
        <v>460</v>
      </c>
      <c r="L9" s="449">
        <v>159364</v>
      </c>
      <c r="M9" s="449">
        <v>683</v>
      </c>
      <c r="N9" s="449">
        <v>882</v>
      </c>
      <c r="O9" s="449">
        <v>746</v>
      </c>
      <c r="P9" s="449">
        <v>119553</v>
      </c>
      <c r="Q9" s="449">
        <v>578</v>
      </c>
      <c r="R9" s="449">
        <v>767</v>
      </c>
      <c r="S9" s="449">
        <v>691</v>
      </c>
      <c r="T9" s="449">
        <v>309596</v>
      </c>
      <c r="V9" s="450"/>
      <c r="W9" s="6"/>
    </row>
    <row r="10" spans="1:23" ht="13.5" customHeight="1" x14ac:dyDescent="0.15">
      <c r="B10" s="48"/>
      <c r="C10" s="9">
        <v>22</v>
      </c>
      <c r="D10" s="13"/>
      <c r="E10" s="451">
        <v>672</v>
      </c>
      <c r="F10" s="451">
        <v>862</v>
      </c>
      <c r="G10" s="451">
        <v>750</v>
      </c>
      <c r="H10" s="451">
        <v>79363</v>
      </c>
      <c r="I10" s="451">
        <v>368</v>
      </c>
      <c r="J10" s="451">
        <v>562</v>
      </c>
      <c r="K10" s="451">
        <v>482</v>
      </c>
      <c r="L10" s="451">
        <v>277627</v>
      </c>
      <c r="M10" s="451">
        <v>693</v>
      </c>
      <c r="N10" s="451">
        <v>952</v>
      </c>
      <c r="O10" s="451">
        <v>805</v>
      </c>
      <c r="P10" s="451">
        <v>85736</v>
      </c>
      <c r="Q10" s="451">
        <v>578</v>
      </c>
      <c r="R10" s="451">
        <v>840</v>
      </c>
      <c r="S10" s="451">
        <v>741</v>
      </c>
      <c r="T10" s="452">
        <v>274912</v>
      </c>
      <c r="V10" s="450"/>
      <c r="W10" s="6"/>
    </row>
    <row r="11" spans="1:23" ht="13.5" customHeight="1" x14ac:dyDescent="0.15">
      <c r="A11" s="6"/>
      <c r="B11" s="46"/>
      <c r="C11" s="6">
        <v>12</v>
      </c>
      <c r="D11" s="22"/>
      <c r="E11" s="449">
        <v>798</v>
      </c>
      <c r="F11" s="449">
        <v>856.80000000000007</v>
      </c>
      <c r="G11" s="449">
        <v>822.47558889327536</v>
      </c>
      <c r="H11" s="449">
        <v>7889.1</v>
      </c>
      <c r="I11" s="449">
        <v>441</v>
      </c>
      <c r="J11" s="449">
        <v>525</v>
      </c>
      <c r="K11" s="449">
        <v>482.42225979006867</v>
      </c>
      <c r="L11" s="449">
        <v>16373.5</v>
      </c>
      <c r="M11" s="449">
        <v>840</v>
      </c>
      <c r="N11" s="449">
        <v>892.5</v>
      </c>
      <c r="O11" s="449">
        <v>884.78774556944643</v>
      </c>
      <c r="P11" s="449">
        <v>14299.6</v>
      </c>
      <c r="Q11" s="449">
        <v>787.5</v>
      </c>
      <c r="R11" s="449">
        <v>840</v>
      </c>
      <c r="S11" s="449">
        <v>801.11753721483308</v>
      </c>
      <c r="T11" s="453">
        <v>24082.6</v>
      </c>
      <c r="V11" s="6"/>
      <c r="W11" s="6"/>
    </row>
    <row r="12" spans="1:23" ht="13.5" customHeight="1" x14ac:dyDescent="0.15">
      <c r="A12" s="6"/>
      <c r="B12" s="46" t="s">
        <v>275</v>
      </c>
      <c r="C12" s="6">
        <v>1</v>
      </c>
      <c r="D12" s="22" t="s">
        <v>276</v>
      </c>
      <c r="E12" s="449">
        <v>798</v>
      </c>
      <c r="F12" s="449">
        <v>840</v>
      </c>
      <c r="G12" s="449">
        <v>829.17270750271837</v>
      </c>
      <c r="H12" s="449">
        <v>3564.3</v>
      </c>
      <c r="I12" s="449">
        <v>441</v>
      </c>
      <c r="J12" s="449">
        <v>525</v>
      </c>
      <c r="K12" s="449">
        <v>469.83105148451182</v>
      </c>
      <c r="L12" s="449">
        <v>30567.1</v>
      </c>
      <c r="M12" s="449">
        <v>840</v>
      </c>
      <c r="N12" s="449">
        <v>882</v>
      </c>
      <c r="O12" s="449">
        <v>866.32285714285717</v>
      </c>
      <c r="P12" s="449">
        <v>7838.8</v>
      </c>
      <c r="Q12" s="449">
        <v>787.5</v>
      </c>
      <c r="R12" s="449">
        <v>840</v>
      </c>
      <c r="S12" s="449">
        <v>806.79674578233551</v>
      </c>
      <c r="T12" s="453">
        <v>11058.1</v>
      </c>
    </row>
    <row r="13" spans="1:23" ht="13.5" customHeight="1" x14ac:dyDescent="0.15">
      <c r="A13" s="6"/>
      <c r="B13" s="46"/>
      <c r="C13" s="6">
        <v>2</v>
      </c>
      <c r="D13" s="22"/>
      <c r="E13" s="449">
        <v>766.5</v>
      </c>
      <c r="F13" s="449">
        <v>840</v>
      </c>
      <c r="G13" s="449">
        <v>796.1519924946391</v>
      </c>
      <c r="H13" s="449">
        <v>6580</v>
      </c>
      <c r="I13" s="449">
        <v>441</v>
      </c>
      <c r="J13" s="449">
        <v>525</v>
      </c>
      <c r="K13" s="449">
        <v>475.4371603690131</v>
      </c>
      <c r="L13" s="449">
        <v>15844.3</v>
      </c>
      <c r="M13" s="449">
        <v>787.5</v>
      </c>
      <c r="N13" s="449">
        <v>871.5</v>
      </c>
      <c r="O13" s="449">
        <v>823.3520617826274</v>
      </c>
      <c r="P13" s="449">
        <v>5653</v>
      </c>
      <c r="Q13" s="449">
        <v>766.5</v>
      </c>
      <c r="R13" s="449">
        <v>840</v>
      </c>
      <c r="S13" s="449">
        <v>803.58472216534938</v>
      </c>
      <c r="T13" s="449">
        <v>16352</v>
      </c>
    </row>
    <row r="14" spans="1:23" ht="13.5" customHeight="1" x14ac:dyDescent="0.15">
      <c r="A14" s="6"/>
      <c r="B14" s="46"/>
      <c r="C14" s="6">
        <v>3</v>
      </c>
      <c r="D14" s="22"/>
      <c r="E14" s="449">
        <v>808.5</v>
      </c>
      <c r="F14" s="449">
        <v>882</v>
      </c>
      <c r="G14" s="449">
        <v>827.19536441365676</v>
      </c>
      <c r="H14" s="449">
        <v>24871.7</v>
      </c>
      <c r="I14" s="449">
        <v>525</v>
      </c>
      <c r="J14" s="449">
        <v>595.35</v>
      </c>
      <c r="K14" s="449">
        <v>559.52746931618969</v>
      </c>
      <c r="L14" s="449">
        <v>21265.9</v>
      </c>
      <c r="M14" s="449">
        <v>834.75</v>
      </c>
      <c r="N14" s="449">
        <v>912.45</v>
      </c>
      <c r="O14" s="449">
        <v>882.51128668171555</v>
      </c>
      <c r="P14" s="449">
        <v>6990</v>
      </c>
      <c r="Q14" s="449">
        <v>819</v>
      </c>
      <c r="R14" s="449">
        <v>888.30000000000007</v>
      </c>
      <c r="S14" s="449">
        <v>847.04886628381178</v>
      </c>
      <c r="T14" s="453">
        <v>27620.5</v>
      </c>
    </row>
    <row r="15" spans="1:23" ht="13.5" customHeight="1" x14ac:dyDescent="0.15">
      <c r="A15" s="6"/>
      <c r="B15" s="46"/>
      <c r="C15" s="6">
        <v>4</v>
      </c>
      <c r="D15" s="22"/>
      <c r="E15" s="449">
        <v>808.5</v>
      </c>
      <c r="F15" s="449">
        <v>880.95</v>
      </c>
      <c r="G15" s="449">
        <v>831.96982985441127</v>
      </c>
      <c r="H15" s="449">
        <v>7804.7</v>
      </c>
      <c r="I15" s="449">
        <v>525</v>
      </c>
      <c r="J15" s="449">
        <v>595.35</v>
      </c>
      <c r="K15" s="449">
        <v>548.04683861723095</v>
      </c>
      <c r="L15" s="449">
        <v>9727.1</v>
      </c>
      <c r="M15" s="449">
        <v>834.75</v>
      </c>
      <c r="N15" s="449">
        <v>912.45</v>
      </c>
      <c r="O15" s="449">
        <v>890.49070247933889</v>
      </c>
      <c r="P15" s="449">
        <v>9906.1</v>
      </c>
      <c r="Q15" s="449">
        <v>829.5</v>
      </c>
      <c r="R15" s="449">
        <v>892.5</v>
      </c>
      <c r="S15" s="449">
        <v>861.34125571182676</v>
      </c>
      <c r="T15" s="453">
        <v>13721.7</v>
      </c>
    </row>
    <row r="16" spans="1:23" ht="13.5" customHeight="1" x14ac:dyDescent="0.15">
      <c r="A16" s="6"/>
      <c r="B16" s="46"/>
      <c r="C16" s="6">
        <v>5</v>
      </c>
      <c r="D16" s="22"/>
      <c r="E16" s="449">
        <v>808.5</v>
      </c>
      <c r="F16" s="453">
        <v>888.30000000000007</v>
      </c>
      <c r="G16" s="449">
        <v>851.58710763152123</v>
      </c>
      <c r="H16" s="449">
        <v>4299.3</v>
      </c>
      <c r="I16" s="449">
        <v>525</v>
      </c>
      <c r="J16" s="449">
        <v>588</v>
      </c>
      <c r="K16" s="449">
        <v>541.27001727308186</v>
      </c>
      <c r="L16" s="453">
        <v>11028.9</v>
      </c>
      <c r="M16" s="449">
        <v>850.5</v>
      </c>
      <c r="N16" s="449">
        <v>897.75</v>
      </c>
      <c r="O16" s="449">
        <v>874.0112748579545</v>
      </c>
      <c r="P16" s="449">
        <v>5162.1000000000004</v>
      </c>
      <c r="Q16" s="449">
        <v>824.25</v>
      </c>
      <c r="R16" s="449">
        <v>882</v>
      </c>
      <c r="S16" s="449">
        <v>864.65645064701755</v>
      </c>
      <c r="T16" s="453">
        <v>25457.4</v>
      </c>
    </row>
    <row r="17" spans="1:20" ht="13.5" customHeight="1" x14ac:dyDescent="0.15">
      <c r="A17" s="6"/>
      <c r="B17" s="46"/>
      <c r="C17" s="6">
        <v>6</v>
      </c>
      <c r="D17" s="22"/>
      <c r="E17" s="449">
        <v>808.5</v>
      </c>
      <c r="F17" s="449">
        <v>891.45</v>
      </c>
      <c r="G17" s="449">
        <v>855.19397721106895</v>
      </c>
      <c r="H17" s="449">
        <v>6608.4</v>
      </c>
      <c r="I17" s="449">
        <v>525</v>
      </c>
      <c r="J17" s="449">
        <v>588</v>
      </c>
      <c r="K17" s="449">
        <v>546.21978442280954</v>
      </c>
      <c r="L17" s="449">
        <v>21736.799999999999</v>
      </c>
      <c r="M17" s="449">
        <v>850.5</v>
      </c>
      <c r="N17" s="449">
        <v>929.25</v>
      </c>
      <c r="O17" s="449">
        <v>895.80156297885401</v>
      </c>
      <c r="P17" s="449">
        <v>6075.5</v>
      </c>
      <c r="Q17" s="449">
        <v>840</v>
      </c>
      <c r="R17" s="449">
        <v>903</v>
      </c>
      <c r="S17" s="449">
        <v>897.1531252973075</v>
      </c>
      <c r="T17" s="453">
        <v>23488.6</v>
      </c>
    </row>
    <row r="18" spans="1:20" ht="13.5" customHeight="1" x14ac:dyDescent="0.15">
      <c r="A18" s="6"/>
      <c r="B18" s="46"/>
      <c r="C18" s="6">
        <v>7</v>
      </c>
      <c r="D18" s="22"/>
      <c r="E18" s="449">
        <v>808.5</v>
      </c>
      <c r="F18" s="449">
        <v>875.7</v>
      </c>
      <c r="G18" s="449">
        <v>844.70365040583079</v>
      </c>
      <c r="H18" s="449">
        <v>6198.1</v>
      </c>
      <c r="I18" s="449">
        <v>609</v>
      </c>
      <c r="J18" s="449">
        <v>609</v>
      </c>
      <c r="K18" s="449">
        <v>609</v>
      </c>
      <c r="L18" s="449">
        <v>21056.9</v>
      </c>
      <c r="M18" s="449">
        <v>819</v>
      </c>
      <c r="N18" s="449">
        <v>882</v>
      </c>
      <c r="O18" s="449">
        <v>878.36739193175993</v>
      </c>
      <c r="P18" s="449">
        <v>13267.4</v>
      </c>
      <c r="Q18" s="449">
        <v>819</v>
      </c>
      <c r="R18" s="449">
        <v>871.5</v>
      </c>
      <c r="S18" s="449">
        <v>841.30884401114201</v>
      </c>
      <c r="T18" s="453">
        <v>8279.2000000000007</v>
      </c>
    </row>
    <row r="19" spans="1:20" ht="13.5" customHeight="1" x14ac:dyDescent="0.15">
      <c r="A19" s="6"/>
      <c r="B19" s="46"/>
      <c r="C19" s="6">
        <v>8</v>
      </c>
      <c r="D19" s="22"/>
      <c r="E19" s="449">
        <v>808.5</v>
      </c>
      <c r="F19" s="449">
        <v>873.6</v>
      </c>
      <c r="G19" s="449">
        <v>849.10746198463721</v>
      </c>
      <c r="H19" s="449">
        <v>6957.2</v>
      </c>
      <c r="I19" s="449">
        <v>567</v>
      </c>
      <c r="J19" s="449">
        <v>590.1</v>
      </c>
      <c r="K19" s="449">
        <v>572.4330011335727</v>
      </c>
      <c r="L19" s="449">
        <v>21552</v>
      </c>
      <c r="M19" s="449">
        <v>813.75</v>
      </c>
      <c r="N19" s="449">
        <v>871.5</v>
      </c>
      <c r="O19" s="449">
        <v>847.11451456310681</v>
      </c>
      <c r="P19" s="449">
        <v>8908.5</v>
      </c>
      <c r="Q19" s="449">
        <v>787.5</v>
      </c>
      <c r="R19" s="449">
        <v>882</v>
      </c>
      <c r="S19" s="449">
        <v>839.10330373001761</v>
      </c>
      <c r="T19" s="453">
        <v>17965.900000000001</v>
      </c>
    </row>
    <row r="20" spans="1:20" ht="13.5" customHeight="1" x14ac:dyDescent="0.15">
      <c r="A20" s="6"/>
      <c r="B20" s="46"/>
      <c r="C20" s="6">
        <v>9</v>
      </c>
      <c r="D20" s="22"/>
      <c r="E20" s="449">
        <v>805.35</v>
      </c>
      <c r="F20" s="449">
        <v>871.5</v>
      </c>
      <c r="G20" s="449">
        <v>836.47387145689959</v>
      </c>
      <c r="H20" s="449">
        <v>5155.3</v>
      </c>
      <c r="I20" s="449">
        <v>561.75</v>
      </c>
      <c r="J20" s="449">
        <v>603.75</v>
      </c>
      <c r="K20" s="449">
        <v>568.377110162436</v>
      </c>
      <c r="L20" s="449">
        <v>19077.5</v>
      </c>
      <c r="M20" s="449">
        <v>819</v>
      </c>
      <c r="N20" s="449">
        <v>871.5</v>
      </c>
      <c r="O20" s="449">
        <v>834.78434826371426</v>
      </c>
      <c r="P20" s="449">
        <v>4737.8</v>
      </c>
      <c r="Q20" s="449">
        <v>787.5</v>
      </c>
      <c r="R20" s="449">
        <v>861</v>
      </c>
      <c r="S20" s="449">
        <v>840.99936807310917</v>
      </c>
      <c r="T20" s="453">
        <v>8070.9</v>
      </c>
    </row>
    <row r="21" spans="1:20" ht="13.5" customHeight="1" x14ac:dyDescent="0.15">
      <c r="A21" s="6"/>
      <c r="B21" s="46"/>
      <c r="C21" s="6">
        <v>10</v>
      </c>
      <c r="D21" s="22"/>
      <c r="E21" s="449">
        <v>808.5</v>
      </c>
      <c r="F21" s="449">
        <v>861</v>
      </c>
      <c r="G21" s="449">
        <v>831.59060587035003</v>
      </c>
      <c r="H21" s="449">
        <v>5651.9</v>
      </c>
      <c r="I21" s="449">
        <v>0</v>
      </c>
      <c r="J21" s="449">
        <v>0</v>
      </c>
      <c r="K21" s="449">
        <v>0</v>
      </c>
      <c r="L21" s="449">
        <v>15767</v>
      </c>
      <c r="M21" s="449">
        <v>798</v>
      </c>
      <c r="N21" s="449">
        <v>871.5</v>
      </c>
      <c r="O21" s="449">
        <v>825.46181125156807</v>
      </c>
      <c r="P21" s="449">
        <v>5779.4</v>
      </c>
      <c r="Q21" s="449">
        <v>787.5</v>
      </c>
      <c r="R21" s="449">
        <v>862.05000000000007</v>
      </c>
      <c r="S21" s="449">
        <v>801.2155426125255</v>
      </c>
      <c r="T21" s="453">
        <v>5809.8</v>
      </c>
    </row>
    <row r="22" spans="1:20" ht="13.5" customHeight="1" x14ac:dyDescent="0.15">
      <c r="A22" s="6"/>
      <c r="B22" s="46"/>
      <c r="C22" s="6">
        <v>11</v>
      </c>
      <c r="D22" s="22"/>
      <c r="E22" s="449">
        <v>819</v>
      </c>
      <c r="F22" s="449">
        <v>870.45</v>
      </c>
      <c r="G22" s="453">
        <v>851.96298031865047</v>
      </c>
      <c r="H22" s="449">
        <v>3588.6</v>
      </c>
      <c r="I22" s="449">
        <v>568.05000000000007</v>
      </c>
      <c r="J22" s="449">
        <v>627.9</v>
      </c>
      <c r="K22" s="449">
        <v>593.83535004321527</v>
      </c>
      <c r="L22" s="449">
        <v>25388.7</v>
      </c>
      <c r="M22" s="449">
        <v>819</v>
      </c>
      <c r="N22" s="449">
        <v>871.5</v>
      </c>
      <c r="O22" s="449">
        <v>847.03536524763967</v>
      </c>
      <c r="P22" s="449">
        <v>5080.7</v>
      </c>
      <c r="Q22" s="449">
        <v>787.5</v>
      </c>
      <c r="R22" s="449">
        <v>865.2</v>
      </c>
      <c r="S22" s="449">
        <v>803.67031276704836</v>
      </c>
      <c r="T22" s="453">
        <v>10239.6</v>
      </c>
    </row>
    <row r="23" spans="1:20" ht="13.5" customHeight="1" x14ac:dyDescent="0.15">
      <c r="A23" s="6"/>
      <c r="B23" s="48"/>
      <c r="C23" s="9">
        <v>12</v>
      </c>
      <c r="D23" s="13"/>
      <c r="E23" s="451">
        <v>703.5</v>
      </c>
      <c r="F23" s="451">
        <v>841.05000000000007</v>
      </c>
      <c r="G23" s="451">
        <v>751.91080273892771</v>
      </c>
      <c r="H23" s="451">
        <v>6672.5</v>
      </c>
      <c r="I23" s="451">
        <v>441</v>
      </c>
      <c r="J23" s="452">
        <v>525</v>
      </c>
      <c r="K23" s="451">
        <v>488.18877202567978</v>
      </c>
      <c r="L23" s="451">
        <v>20452.900000000001</v>
      </c>
      <c r="M23" s="451">
        <v>756</v>
      </c>
      <c r="N23" s="451">
        <v>850.5</v>
      </c>
      <c r="O23" s="451">
        <v>811.25122732123805</v>
      </c>
      <c r="P23" s="451">
        <v>5139.7</v>
      </c>
      <c r="Q23" s="451">
        <v>672</v>
      </c>
      <c r="R23" s="451">
        <v>840</v>
      </c>
      <c r="S23" s="451">
        <v>788.78438684624155</v>
      </c>
      <c r="T23" s="452">
        <v>9158</v>
      </c>
    </row>
    <row r="24" spans="1:20" ht="13.5" customHeight="1" x14ac:dyDescent="0.15">
      <c r="B24" s="5"/>
      <c r="C24" s="456" t="s">
        <v>271</v>
      </c>
      <c r="D24" s="455"/>
      <c r="E24" s="600" t="s">
        <v>359</v>
      </c>
      <c r="F24" s="605"/>
      <c r="G24" s="605"/>
      <c r="H24" s="606"/>
      <c r="I24" s="600" t="s">
        <v>64</v>
      </c>
      <c r="J24" s="605"/>
      <c r="K24" s="605"/>
      <c r="L24" s="606"/>
      <c r="M24" s="4"/>
      <c r="N24" s="6"/>
      <c r="O24" s="6"/>
      <c r="P24" s="6"/>
      <c r="Q24" s="6"/>
      <c r="R24" s="6"/>
      <c r="S24" s="6"/>
      <c r="T24" s="6"/>
    </row>
    <row r="25" spans="1:20" ht="13.5" customHeight="1" x14ac:dyDescent="0.15">
      <c r="B25" s="454" t="s">
        <v>274</v>
      </c>
      <c r="C25" s="539"/>
      <c r="D25" s="439"/>
      <c r="E25" s="601" t="s">
        <v>14</v>
      </c>
      <c r="F25" s="601" t="s">
        <v>6</v>
      </c>
      <c r="G25" s="602" t="s">
        <v>17</v>
      </c>
      <c r="H25" s="601" t="s">
        <v>8</v>
      </c>
      <c r="I25" s="601" t="s">
        <v>14</v>
      </c>
      <c r="J25" s="601" t="s">
        <v>6</v>
      </c>
      <c r="K25" s="602" t="s">
        <v>17</v>
      </c>
      <c r="L25" s="601" t="s">
        <v>8</v>
      </c>
      <c r="M25" s="4"/>
      <c r="N25" s="6"/>
      <c r="O25" s="6"/>
      <c r="P25" s="6"/>
      <c r="Q25" s="6"/>
      <c r="R25" s="6"/>
      <c r="S25" s="6"/>
      <c r="T25" s="6"/>
    </row>
    <row r="26" spans="1:20" ht="13.5" customHeight="1" x14ac:dyDescent="0.15">
      <c r="B26" s="446" t="s">
        <v>42</v>
      </c>
      <c r="C26" s="6">
        <v>19</v>
      </c>
      <c r="D26" s="447" t="s">
        <v>66</v>
      </c>
      <c r="E26" s="449">
        <v>462</v>
      </c>
      <c r="F26" s="449">
        <v>557</v>
      </c>
      <c r="G26" s="449">
        <v>503</v>
      </c>
      <c r="H26" s="449">
        <v>528955</v>
      </c>
      <c r="I26" s="449">
        <v>788</v>
      </c>
      <c r="J26" s="449">
        <v>971</v>
      </c>
      <c r="K26" s="449">
        <v>914</v>
      </c>
      <c r="L26" s="449">
        <v>27780</v>
      </c>
      <c r="M26" s="4"/>
      <c r="N26" s="6"/>
      <c r="O26" s="6"/>
      <c r="P26" s="6"/>
      <c r="Q26" s="6"/>
      <c r="R26" s="6"/>
      <c r="S26" s="6"/>
      <c r="T26" s="6"/>
    </row>
    <row r="27" spans="1:20" ht="13.5" customHeight="1" x14ac:dyDescent="0.15">
      <c r="B27" s="46"/>
      <c r="C27" s="6">
        <v>20</v>
      </c>
      <c r="D27" s="22"/>
      <c r="E27" s="449">
        <v>462</v>
      </c>
      <c r="F27" s="449">
        <v>683</v>
      </c>
      <c r="G27" s="449">
        <v>585</v>
      </c>
      <c r="H27" s="449">
        <v>512913</v>
      </c>
      <c r="I27" s="449">
        <v>840</v>
      </c>
      <c r="J27" s="449">
        <v>1019</v>
      </c>
      <c r="K27" s="449">
        <v>926</v>
      </c>
      <c r="L27" s="449">
        <v>25826</v>
      </c>
      <c r="M27" s="4"/>
      <c r="N27" s="6"/>
      <c r="O27" s="6"/>
      <c r="P27" s="6"/>
      <c r="Q27" s="6"/>
      <c r="R27" s="6"/>
      <c r="S27" s="6"/>
      <c r="T27" s="6"/>
    </row>
    <row r="28" spans="1:20" ht="13.5" customHeight="1" x14ac:dyDescent="0.15">
      <c r="B28" s="46"/>
      <c r="C28" s="6">
        <v>21</v>
      </c>
      <c r="D28" s="22"/>
      <c r="E28" s="449">
        <v>388</v>
      </c>
      <c r="F28" s="449">
        <v>599</v>
      </c>
      <c r="G28" s="449">
        <v>474</v>
      </c>
      <c r="H28" s="449">
        <v>631740</v>
      </c>
      <c r="I28" s="449">
        <v>683</v>
      </c>
      <c r="J28" s="449">
        <v>893</v>
      </c>
      <c r="K28" s="449">
        <v>842</v>
      </c>
      <c r="L28" s="449">
        <v>24958</v>
      </c>
      <c r="M28" s="4"/>
      <c r="N28" s="6"/>
      <c r="O28" s="6"/>
      <c r="P28" s="6"/>
      <c r="Q28" s="6"/>
      <c r="R28" s="6"/>
      <c r="S28" s="6"/>
      <c r="T28" s="6"/>
    </row>
    <row r="29" spans="1:20" ht="13.5" customHeight="1" x14ac:dyDescent="0.15">
      <c r="B29" s="48"/>
      <c r="C29" s="9">
        <v>22</v>
      </c>
      <c r="D29" s="13"/>
      <c r="E29" s="451">
        <v>399</v>
      </c>
      <c r="F29" s="451">
        <v>651</v>
      </c>
      <c r="G29" s="451">
        <v>491</v>
      </c>
      <c r="H29" s="451">
        <v>356883</v>
      </c>
      <c r="I29" s="451">
        <v>704</v>
      </c>
      <c r="J29" s="451">
        <v>945</v>
      </c>
      <c r="K29" s="451">
        <v>844</v>
      </c>
      <c r="L29" s="452">
        <v>35811</v>
      </c>
      <c r="M29" s="6"/>
      <c r="N29" s="6"/>
      <c r="O29" s="6"/>
      <c r="P29" s="6"/>
      <c r="Q29" s="6"/>
      <c r="R29" s="6"/>
      <c r="S29" s="6"/>
      <c r="T29" s="6"/>
    </row>
    <row r="30" spans="1:20" ht="13.5" customHeight="1" x14ac:dyDescent="0.15">
      <c r="B30" s="46"/>
      <c r="C30" s="6">
        <v>12</v>
      </c>
      <c r="D30" s="22"/>
      <c r="E30" s="449">
        <v>472.5</v>
      </c>
      <c r="F30" s="449">
        <v>556.5</v>
      </c>
      <c r="G30" s="449">
        <v>490.0055320349984</v>
      </c>
      <c r="H30" s="449">
        <v>28611</v>
      </c>
      <c r="I30" s="449">
        <v>871.5</v>
      </c>
      <c r="J30" s="449">
        <v>871.5</v>
      </c>
      <c r="K30" s="449">
        <v>871.5</v>
      </c>
      <c r="L30" s="453">
        <v>1537.8</v>
      </c>
      <c r="M30" s="6"/>
      <c r="N30" s="6"/>
      <c r="O30" s="6"/>
      <c r="P30" s="6"/>
      <c r="Q30" s="6"/>
      <c r="R30" s="6"/>
      <c r="S30" s="6"/>
      <c r="T30" s="6"/>
    </row>
    <row r="31" spans="1:20" ht="13.5" customHeight="1" x14ac:dyDescent="0.15">
      <c r="B31" s="46" t="s">
        <v>275</v>
      </c>
      <c r="C31" s="6">
        <v>1</v>
      </c>
      <c r="D31" s="22" t="s">
        <v>276</v>
      </c>
      <c r="E31" s="449">
        <v>472.5</v>
      </c>
      <c r="F31" s="449">
        <v>550.20000000000005</v>
      </c>
      <c r="G31" s="449">
        <v>485.71277363483284</v>
      </c>
      <c r="H31" s="449">
        <v>67541.8</v>
      </c>
      <c r="I31" s="449">
        <v>871.5</v>
      </c>
      <c r="J31" s="449">
        <v>871.5</v>
      </c>
      <c r="K31" s="449">
        <v>871.50000000000011</v>
      </c>
      <c r="L31" s="453">
        <v>2322.6999999999998</v>
      </c>
      <c r="M31" s="6"/>
      <c r="N31" s="6"/>
      <c r="O31" s="6"/>
      <c r="P31" s="6"/>
      <c r="Q31" s="6"/>
      <c r="R31" s="6"/>
      <c r="S31" s="6"/>
      <c r="T31" s="6"/>
    </row>
    <row r="32" spans="1:20" ht="13.5" customHeight="1" x14ac:dyDescent="0.15">
      <c r="B32" s="46"/>
      <c r="C32" s="6">
        <v>2</v>
      </c>
      <c r="D32" s="22"/>
      <c r="E32" s="453">
        <v>462</v>
      </c>
      <c r="F32" s="449">
        <v>525</v>
      </c>
      <c r="G32" s="449">
        <v>489.94060869630334</v>
      </c>
      <c r="H32" s="449">
        <v>49304.1</v>
      </c>
      <c r="I32" s="449">
        <v>829.5</v>
      </c>
      <c r="J32" s="449">
        <v>871.5</v>
      </c>
      <c r="K32" s="449">
        <v>857.32430031097283</v>
      </c>
      <c r="L32" s="449">
        <v>1011.1</v>
      </c>
      <c r="M32" s="6"/>
      <c r="N32" s="6"/>
      <c r="O32" s="6"/>
      <c r="P32" s="6"/>
      <c r="Q32" s="6"/>
      <c r="R32" s="6"/>
      <c r="S32" s="6"/>
      <c r="T32" s="6"/>
    </row>
    <row r="33" spans="2:20" ht="13.5" customHeight="1" x14ac:dyDescent="0.15">
      <c r="B33" s="46"/>
      <c r="C33" s="6">
        <v>3</v>
      </c>
      <c r="D33" s="22"/>
      <c r="E33" s="449">
        <v>525</v>
      </c>
      <c r="F33" s="449">
        <v>613.20000000000005</v>
      </c>
      <c r="G33" s="449">
        <v>544.50257328261341</v>
      </c>
      <c r="H33" s="449">
        <v>39969.1</v>
      </c>
      <c r="I33" s="449">
        <v>871.5</v>
      </c>
      <c r="J33" s="449">
        <v>871.5</v>
      </c>
      <c r="K33" s="449">
        <v>871.49999999999989</v>
      </c>
      <c r="L33" s="453">
        <v>4945.8999999999996</v>
      </c>
      <c r="M33" s="6"/>
      <c r="N33" s="6"/>
      <c r="O33" s="6"/>
      <c r="P33" s="6"/>
      <c r="Q33" s="6"/>
      <c r="R33" s="6"/>
      <c r="S33" s="6"/>
      <c r="T33" s="6"/>
    </row>
    <row r="34" spans="2:20" ht="13.5" customHeight="1" x14ac:dyDescent="0.15">
      <c r="B34" s="46"/>
      <c r="C34" s="6">
        <v>4</v>
      </c>
      <c r="D34" s="22"/>
      <c r="E34" s="449">
        <v>525</v>
      </c>
      <c r="F34" s="449">
        <v>613.20000000000005</v>
      </c>
      <c r="G34" s="449">
        <v>560.02711724202209</v>
      </c>
      <c r="H34" s="449">
        <v>36814.199999999997</v>
      </c>
      <c r="I34" s="449">
        <v>871.5</v>
      </c>
      <c r="J34" s="449">
        <v>871.5</v>
      </c>
      <c r="K34" s="449">
        <v>871.49999999999989</v>
      </c>
      <c r="L34" s="449">
        <v>3809.7</v>
      </c>
      <c r="M34" s="6"/>
      <c r="N34" s="6"/>
      <c r="O34" s="6"/>
      <c r="P34" s="6"/>
      <c r="Q34" s="6"/>
      <c r="R34" s="6"/>
      <c r="S34" s="6"/>
      <c r="T34" s="6"/>
    </row>
    <row r="35" spans="2:20" ht="13.5" customHeight="1" x14ac:dyDescent="0.15">
      <c r="B35" s="46"/>
      <c r="C35" s="6">
        <v>5</v>
      </c>
      <c r="D35" s="22"/>
      <c r="E35" s="449">
        <v>525</v>
      </c>
      <c r="F35" s="449">
        <v>609</v>
      </c>
      <c r="G35" s="453">
        <v>562.27722239154753</v>
      </c>
      <c r="H35" s="449">
        <v>30302.6</v>
      </c>
      <c r="I35" s="449">
        <v>871.5</v>
      </c>
      <c r="J35" s="449">
        <v>871.5</v>
      </c>
      <c r="K35" s="449">
        <v>871.49999999999989</v>
      </c>
      <c r="L35" s="449">
        <v>11461.4</v>
      </c>
      <c r="M35" s="6"/>
      <c r="N35" s="6"/>
      <c r="O35" s="6"/>
      <c r="P35" s="6"/>
      <c r="Q35" s="6"/>
      <c r="R35" s="6"/>
      <c r="S35" s="6"/>
      <c r="T35" s="6"/>
    </row>
    <row r="36" spans="2:20" ht="13.5" customHeight="1" x14ac:dyDescent="0.15">
      <c r="B36" s="46"/>
      <c r="C36" s="6">
        <v>6</v>
      </c>
      <c r="D36" s="22"/>
      <c r="E36" s="449">
        <v>546</v>
      </c>
      <c r="F36" s="449">
        <v>612.15</v>
      </c>
      <c r="G36" s="449">
        <v>562.69607174424573</v>
      </c>
      <c r="H36" s="449">
        <v>40451.800000000003</v>
      </c>
      <c r="I36" s="449">
        <v>871.5</v>
      </c>
      <c r="J36" s="449">
        <v>935.55000000000007</v>
      </c>
      <c r="K36" s="449">
        <v>881.18834608593306</v>
      </c>
      <c r="L36" s="453">
        <v>3211.9</v>
      </c>
      <c r="M36" s="6"/>
      <c r="N36" s="6"/>
      <c r="O36" s="6"/>
      <c r="P36" s="6"/>
      <c r="Q36" s="6"/>
      <c r="R36" s="6"/>
      <c r="S36" s="6"/>
      <c r="T36" s="6"/>
    </row>
    <row r="37" spans="2:20" ht="13.5" customHeight="1" x14ac:dyDescent="0.15">
      <c r="B37" s="46"/>
      <c r="C37" s="6">
        <v>7</v>
      </c>
      <c r="D37" s="22"/>
      <c r="E37" s="449">
        <v>619.5</v>
      </c>
      <c r="F37" s="449">
        <v>682.5</v>
      </c>
      <c r="G37" s="449">
        <v>628.20893924524944</v>
      </c>
      <c r="H37" s="449">
        <v>48270.7</v>
      </c>
      <c r="I37" s="449">
        <v>888.30000000000007</v>
      </c>
      <c r="J37" s="449">
        <v>1029</v>
      </c>
      <c r="K37" s="449">
        <v>980.6011665325824</v>
      </c>
      <c r="L37" s="453">
        <v>3591.6</v>
      </c>
      <c r="M37" s="6"/>
      <c r="N37" s="6"/>
      <c r="O37" s="6"/>
      <c r="P37" s="6"/>
      <c r="Q37" s="6"/>
      <c r="R37" s="6"/>
      <c r="S37" s="6"/>
      <c r="T37" s="6"/>
    </row>
    <row r="38" spans="2:20" ht="13.5" customHeight="1" x14ac:dyDescent="0.15">
      <c r="B38" s="46"/>
      <c r="C38" s="6">
        <v>8</v>
      </c>
      <c r="D38" s="22"/>
      <c r="E38" s="449">
        <v>581.70000000000005</v>
      </c>
      <c r="F38" s="449">
        <v>643.65</v>
      </c>
      <c r="G38" s="449">
        <v>606.1998132835422</v>
      </c>
      <c r="H38" s="449">
        <v>27568.799999999999</v>
      </c>
      <c r="I38" s="449">
        <v>871.5</v>
      </c>
      <c r="J38" s="449">
        <v>976.5</v>
      </c>
      <c r="K38" s="449">
        <v>885.21206755652429</v>
      </c>
      <c r="L38" s="453">
        <v>2997.8</v>
      </c>
      <c r="M38" s="6"/>
      <c r="N38" s="6"/>
      <c r="O38" s="6"/>
      <c r="P38" s="6"/>
      <c r="Q38" s="6"/>
      <c r="R38" s="6"/>
      <c r="S38" s="6"/>
      <c r="T38" s="6"/>
    </row>
    <row r="39" spans="2:20" ht="13.5" customHeight="1" x14ac:dyDescent="0.15">
      <c r="B39" s="46"/>
      <c r="C39" s="6">
        <v>9</v>
      </c>
      <c r="D39" s="22"/>
      <c r="E39" s="449">
        <v>577.5</v>
      </c>
      <c r="F39" s="449">
        <v>657.30000000000007</v>
      </c>
      <c r="G39" s="449">
        <v>595.87824907169386</v>
      </c>
      <c r="H39" s="449">
        <v>27210.2</v>
      </c>
      <c r="I39" s="449">
        <v>903</v>
      </c>
      <c r="J39" s="449">
        <v>959.7</v>
      </c>
      <c r="K39" s="449">
        <v>926.9164417887431</v>
      </c>
      <c r="L39" s="449">
        <v>1985.7</v>
      </c>
      <c r="M39" s="6"/>
      <c r="N39" s="6"/>
      <c r="O39" s="6"/>
      <c r="P39" s="6"/>
      <c r="Q39" s="6"/>
      <c r="R39" s="6"/>
      <c r="S39" s="6"/>
      <c r="T39" s="6"/>
    </row>
    <row r="40" spans="2:20" ht="13.5" customHeight="1" x14ac:dyDescent="0.15">
      <c r="B40" s="46"/>
      <c r="C40" s="6">
        <v>10</v>
      </c>
      <c r="D40" s="22"/>
      <c r="E40" s="449">
        <v>577.5</v>
      </c>
      <c r="F40" s="449">
        <v>619.5</v>
      </c>
      <c r="G40" s="449">
        <v>613.72957157784742</v>
      </c>
      <c r="H40" s="449">
        <v>30463.7</v>
      </c>
      <c r="I40" s="449">
        <v>871.5</v>
      </c>
      <c r="J40" s="449">
        <v>1013.25</v>
      </c>
      <c r="K40" s="449">
        <v>891.83674164962508</v>
      </c>
      <c r="L40" s="453">
        <v>1179.5999999999999</v>
      </c>
      <c r="M40" s="6"/>
      <c r="N40" s="6"/>
      <c r="O40" s="6"/>
      <c r="P40" s="6"/>
      <c r="Q40" s="6"/>
      <c r="R40" s="6"/>
      <c r="S40" s="6"/>
      <c r="T40" s="6"/>
    </row>
    <row r="41" spans="2:20" ht="13.5" customHeight="1" x14ac:dyDescent="0.15">
      <c r="B41" s="46"/>
      <c r="C41" s="6">
        <v>11</v>
      </c>
      <c r="D41" s="22"/>
      <c r="E41" s="449">
        <v>567</v>
      </c>
      <c r="F41" s="449">
        <v>714</v>
      </c>
      <c r="G41" s="449">
        <v>602.50615384615378</v>
      </c>
      <c r="H41" s="449">
        <v>26654.5</v>
      </c>
      <c r="I41" s="449">
        <v>871.5</v>
      </c>
      <c r="J41" s="449">
        <v>971.25</v>
      </c>
      <c r="K41" s="449">
        <v>902.17109317681593</v>
      </c>
      <c r="L41" s="453">
        <v>879.6</v>
      </c>
      <c r="M41" s="6"/>
      <c r="N41" s="6"/>
      <c r="O41" s="6"/>
      <c r="P41" s="6"/>
      <c r="Q41" s="6"/>
      <c r="R41" s="6"/>
      <c r="S41" s="6"/>
      <c r="T41" s="6"/>
    </row>
    <row r="42" spans="2:20" ht="13.5" customHeight="1" x14ac:dyDescent="0.15">
      <c r="B42" s="48"/>
      <c r="C42" s="9">
        <v>12</v>
      </c>
      <c r="D42" s="13"/>
      <c r="E42" s="451">
        <v>483</v>
      </c>
      <c r="F42" s="451">
        <v>564.9</v>
      </c>
      <c r="G42" s="451">
        <v>507.8706486214698</v>
      </c>
      <c r="H42" s="451">
        <v>30231.4</v>
      </c>
      <c r="I42" s="451">
        <v>735</v>
      </c>
      <c r="J42" s="451">
        <v>871.5</v>
      </c>
      <c r="K42" s="451">
        <v>855.01542857142863</v>
      </c>
      <c r="L42" s="451">
        <v>1153.7</v>
      </c>
      <c r="M42" s="6"/>
      <c r="N42" s="6"/>
      <c r="O42" s="6"/>
      <c r="P42" s="6"/>
      <c r="Q42" s="6"/>
      <c r="R42" s="6"/>
      <c r="S42" s="6"/>
      <c r="T42" s="6"/>
    </row>
    <row r="43" spans="2:20" ht="3.75" customHeight="1" x14ac:dyDescent="0.15">
      <c r="B43" s="31"/>
      <c r="C43" s="26"/>
      <c r="D43" s="31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2:20" ht="12.75" customHeight="1" x14ac:dyDescent="0.15">
      <c r="B44" s="19" t="s">
        <v>31</v>
      </c>
      <c r="C44" s="14" t="s">
        <v>360</v>
      </c>
    </row>
    <row r="45" spans="2:20" ht="12.75" customHeight="1" x14ac:dyDescent="0.15">
      <c r="B45" s="20" t="s">
        <v>29</v>
      </c>
      <c r="C45" s="14" t="s">
        <v>35</v>
      </c>
    </row>
  </sheetData>
  <phoneticPr fontId="7"/>
  <pageMargins left="0.39370078740157483" right="0.39370078740157483" top="0.39370078740157483" bottom="0.39370078740157483" header="0" footer="0.19685039370078741"/>
  <pageSetup paperSize="9" firstPageNumber="49" orientation="landscape" useFirstPageNumber="1" r:id="rId1"/>
  <headerFooter alignWithMargins="0">
    <oddFooter>&amp;C-45-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58"/>
  <sheetViews>
    <sheetView zoomScale="75" zoomScaleNormal="75" workbookViewId="0"/>
  </sheetViews>
  <sheetFormatPr defaultColWidth="7.5" defaultRowHeight="12" x14ac:dyDescent="0.15"/>
  <cols>
    <col min="1" max="1" width="1" style="14" customWidth="1"/>
    <col min="2" max="2" width="5.625" style="14" customWidth="1"/>
    <col min="3" max="3" width="2.875" style="14" customWidth="1"/>
    <col min="4" max="4" width="5.25" style="14" customWidth="1"/>
    <col min="5" max="5" width="4.875" style="14" customWidth="1"/>
    <col min="6" max="7" width="5.875" style="14" customWidth="1"/>
    <col min="8" max="8" width="8.125" style="14" customWidth="1"/>
    <col min="9" max="9" width="6" style="14" customWidth="1"/>
    <col min="10" max="11" width="5.875" style="14" customWidth="1"/>
    <col min="12" max="12" width="8.125" style="14" customWidth="1"/>
    <col min="13" max="13" width="5.375" style="14" customWidth="1"/>
    <col min="14" max="15" width="5.875" style="14" customWidth="1"/>
    <col min="16" max="16" width="8.125" style="14" customWidth="1"/>
    <col min="17" max="17" width="5" style="14" customWidth="1"/>
    <col min="18" max="19" width="5.875" style="14" customWidth="1"/>
    <col min="20" max="20" width="8.125" style="14" customWidth="1"/>
    <col min="21" max="21" width="4.25" style="14" customWidth="1"/>
    <col min="22" max="22" width="5.875" style="14" customWidth="1"/>
    <col min="23" max="23" width="6.75" style="14" customWidth="1"/>
    <col min="24" max="24" width="8.125" style="14" customWidth="1"/>
    <col min="25" max="16384" width="7.5" style="14"/>
  </cols>
  <sheetData>
    <row r="1" spans="2:45" ht="15" customHeight="1" x14ac:dyDescent="0.15">
      <c r="B1" s="468"/>
      <c r="C1" s="468"/>
      <c r="D1" s="468"/>
    </row>
    <row r="2" spans="2:45" ht="12.75" customHeight="1" x14ac:dyDescent="0.15">
      <c r="B2" s="14" t="s">
        <v>361</v>
      </c>
      <c r="C2" s="434"/>
      <c r="D2" s="434"/>
    </row>
    <row r="3" spans="2:45" ht="12.75" customHeight="1" x14ac:dyDescent="0.15">
      <c r="B3" s="434"/>
      <c r="C3" s="434"/>
      <c r="D3" s="434"/>
      <c r="X3" s="15" t="s">
        <v>10</v>
      </c>
    </row>
    <row r="4" spans="2:45" ht="3.75" customHeight="1" x14ac:dyDescent="0.15"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45" ht="12" customHeight="1" x14ac:dyDescent="0.15">
      <c r="B5" s="89"/>
      <c r="C5" s="564" t="s">
        <v>271</v>
      </c>
      <c r="D5" s="565"/>
      <c r="E5" s="12" t="s">
        <v>362</v>
      </c>
      <c r="F5" s="566"/>
      <c r="G5" s="566"/>
      <c r="H5" s="567"/>
      <c r="I5" s="12" t="s">
        <v>363</v>
      </c>
      <c r="J5" s="566"/>
      <c r="K5" s="566"/>
      <c r="L5" s="567"/>
      <c r="M5" s="12" t="s">
        <v>364</v>
      </c>
      <c r="N5" s="566"/>
      <c r="O5" s="566"/>
      <c r="P5" s="567"/>
      <c r="Q5" s="12" t="s">
        <v>365</v>
      </c>
      <c r="R5" s="566"/>
      <c r="S5" s="566"/>
      <c r="T5" s="567"/>
      <c r="U5" s="12" t="s">
        <v>366</v>
      </c>
      <c r="V5" s="566"/>
      <c r="W5" s="566"/>
      <c r="X5" s="567"/>
    </row>
    <row r="6" spans="2:45" ht="12" customHeight="1" x14ac:dyDescent="0.15">
      <c r="B6" s="5"/>
      <c r="C6" s="7"/>
      <c r="D6" s="13"/>
      <c r="E6" s="7"/>
      <c r="F6" s="568"/>
      <c r="G6" s="568"/>
      <c r="H6" s="569"/>
      <c r="I6" s="7"/>
      <c r="J6" s="568"/>
      <c r="K6" s="568"/>
      <c r="L6" s="569"/>
      <c r="M6" s="7"/>
      <c r="N6" s="568"/>
      <c r="O6" s="568"/>
      <c r="P6" s="569"/>
      <c r="Q6" s="7"/>
      <c r="R6" s="568"/>
      <c r="S6" s="568"/>
      <c r="T6" s="569"/>
      <c r="U6" s="7"/>
      <c r="V6" s="568"/>
      <c r="W6" s="568"/>
      <c r="X6" s="569"/>
      <c r="Z6" s="6"/>
      <c r="AA6" s="6"/>
    </row>
    <row r="7" spans="2:45" ht="12" customHeight="1" x14ac:dyDescent="0.15">
      <c r="B7" s="443" t="s">
        <v>328</v>
      </c>
      <c r="C7" s="444"/>
      <c r="D7" s="445"/>
      <c r="E7" s="474" t="s">
        <v>287</v>
      </c>
      <c r="F7" s="474" t="s">
        <v>206</v>
      </c>
      <c r="G7" s="474" t="s">
        <v>288</v>
      </c>
      <c r="H7" s="474" t="s">
        <v>8</v>
      </c>
      <c r="I7" s="474" t="s">
        <v>287</v>
      </c>
      <c r="J7" s="474" t="s">
        <v>206</v>
      </c>
      <c r="K7" s="474" t="s">
        <v>288</v>
      </c>
      <c r="L7" s="474" t="s">
        <v>8</v>
      </c>
      <c r="M7" s="474" t="s">
        <v>287</v>
      </c>
      <c r="N7" s="474" t="s">
        <v>206</v>
      </c>
      <c r="O7" s="474" t="s">
        <v>288</v>
      </c>
      <c r="P7" s="474" t="s">
        <v>8</v>
      </c>
      <c r="Q7" s="474" t="s">
        <v>287</v>
      </c>
      <c r="R7" s="474" t="s">
        <v>206</v>
      </c>
      <c r="S7" s="474" t="s">
        <v>288</v>
      </c>
      <c r="T7" s="474" t="s">
        <v>8</v>
      </c>
      <c r="U7" s="474" t="s">
        <v>287</v>
      </c>
      <c r="V7" s="474" t="s">
        <v>206</v>
      </c>
      <c r="W7" s="474" t="s">
        <v>288</v>
      </c>
      <c r="X7" s="474" t="s">
        <v>8</v>
      </c>
      <c r="Z7" s="6"/>
      <c r="AA7" s="6"/>
    </row>
    <row r="8" spans="2:45" ht="12" customHeight="1" x14ac:dyDescent="0.15">
      <c r="B8" s="7"/>
      <c r="C8" s="9"/>
      <c r="D8" s="13"/>
      <c r="E8" s="475"/>
      <c r="F8" s="475"/>
      <c r="G8" s="475" t="s">
        <v>289</v>
      </c>
      <c r="H8" s="475"/>
      <c r="I8" s="475"/>
      <c r="J8" s="475"/>
      <c r="K8" s="475" t="s">
        <v>289</v>
      </c>
      <c r="L8" s="475"/>
      <c r="M8" s="475"/>
      <c r="N8" s="475"/>
      <c r="O8" s="475" t="s">
        <v>289</v>
      </c>
      <c r="P8" s="475"/>
      <c r="Q8" s="475"/>
      <c r="R8" s="475"/>
      <c r="S8" s="475" t="s">
        <v>289</v>
      </c>
      <c r="T8" s="475"/>
      <c r="U8" s="475"/>
      <c r="V8" s="475"/>
      <c r="W8" s="475" t="s">
        <v>289</v>
      </c>
      <c r="X8" s="475"/>
      <c r="Z8" s="450"/>
      <c r="AA8" s="6"/>
    </row>
    <row r="9" spans="2:45" ht="12" customHeight="1" x14ac:dyDescent="0.15">
      <c r="B9" s="446" t="s">
        <v>42</v>
      </c>
      <c r="C9" s="435">
        <v>20</v>
      </c>
      <c r="D9" s="447" t="s">
        <v>66</v>
      </c>
      <c r="E9" s="449">
        <v>610</v>
      </c>
      <c r="F9" s="449">
        <v>756</v>
      </c>
      <c r="G9" s="449">
        <v>678</v>
      </c>
      <c r="H9" s="449">
        <v>265434</v>
      </c>
      <c r="I9" s="449">
        <v>599</v>
      </c>
      <c r="J9" s="449">
        <v>767</v>
      </c>
      <c r="K9" s="449">
        <v>680</v>
      </c>
      <c r="L9" s="449">
        <v>1628264</v>
      </c>
      <c r="M9" s="449">
        <v>630</v>
      </c>
      <c r="N9" s="449">
        <v>819</v>
      </c>
      <c r="O9" s="449">
        <v>720</v>
      </c>
      <c r="P9" s="449">
        <v>586562</v>
      </c>
      <c r="Q9" s="449">
        <v>735</v>
      </c>
      <c r="R9" s="449">
        <v>1019</v>
      </c>
      <c r="S9" s="449">
        <v>869</v>
      </c>
      <c r="T9" s="449">
        <v>393118</v>
      </c>
      <c r="U9" s="449">
        <v>578</v>
      </c>
      <c r="V9" s="449">
        <v>672</v>
      </c>
      <c r="W9" s="449">
        <v>647</v>
      </c>
      <c r="X9" s="449">
        <v>976721</v>
      </c>
      <c r="Z9" s="450"/>
      <c r="AA9" s="6"/>
    </row>
    <row r="10" spans="2:45" ht="12" customHeight="1" x14ac:dyDescent="0.15">
      <c r="B10" s="46"/>
      <c r="C10" s="435">
        <v>21</v>
      </c>
      <c r="D10" s="22"/>
      <c r="E10" s="449">
        <v>578</v>
      </c>
      <c r="F10" s="449">
        <v>735</v>
      </c>
      <c r="G10" s="449">
        <v>650</v>
      </c>
      <c r="H10" s="449">
        <v>217226</v>
      </c>
      <c r="I10" s="449">
        <v>546</v>
      </c>
      <c r="J10" s="449">
        <v>735</v>
      </c>
      <c r="K10" s="449">
        <v>654</v>
      </c>
      <c r="L10" s="449">
        <v>1577725</v>
      </c>
      <c r="M10" s="449">
        <v>578</v>
      </c>
      <c r="N10" s="449">
        <v>777</v>
      </c>
      <c r="O10" s="449">
        <v>686</v>
      </c>
      <c r="P10" s="449">
        <v>716934</v>
      </c>
      <c r="Q10" s="449">
        <v>683</v>
      </c>
      <c r="R10" s="449">
        <v>966</v>
      </c>
      <c r="S10" s="449">
        <v>809</v>
      </c>
      <c r="T10" s="449">
        <v>310678</v>
      </c>
      <c r="U10" s="449">
        <v>557</v>
      </c>
      <c r="V10" s="449">
        <v>693</v>
      </c>
      <c r="W10" s="449">
        <v>638</v>
      </c>
      <c r="X10" s="449">
        <v>716355</v>
      </c>
      <c r="Z10" s="450"/>
      <c r="AA10" s="6"/>
    </row>
    <row r="11" spans="2:45" ht="12" customHeight="1" x14ac:dyDescent="0.15">
      <c r="B11" s="48"/>
      <c r="C11" s="476">
        <v>22</v>
      </c>
      <c r="D11" s="13"/>
      <c r="E11" s="451">
        <v>617</v>
      </c>
      <c r="F11" s="451">
        <v>725</v>
      </c>
      <c r="G11" s="451">
        <v>643</v>
      </c>
      <c r="H11" s="451">
        <v>252963</v>
      </c>
      <c r="I11" s="451">
        <v>599</v>
      </c>
      <c r="J11" s="451">
        <v>756</v>
      </c>
      <c r="K11" s="451">
        <v>643</v>
      </c>
      <c r="L11" s="451">
        <v>1698241</v>
      </c>
      <c r="M11" s="451">
        <v>608</v>
      </c>
      <c r="N11" s="451">
        <v>767</v>
      </c>
      <c r="O11" s="451">
        <v>689</v>
      </c>
      <c r="P11" s="451">
        <v>1134277</v>
      </c>
      <c r="Q11" s="451">
        <v>698</v>
      </c>
      <c r="R11" s="451">
        <v>998</v>
      </c>
      <c r="S11" s="451">
        <v>784</v>
      </c>
      <c r="T11" s="451">
        <v>382904</v>
      </c>
      <c r="U11" s="451">
        <v>557</v>
      </c>
      <c r="V11" s="451">
        <v>698</v>
      </c>
      <c r="W11" s="451">
        <v>630</v>
      </c>
      <c r="X11" s="452">
        <v>584062</v>
      </c>
      <c r="Z11" s="450"/>
      <c r="AA11" s="6"/>
    </row>
    <row r="12" spans="2:45" ht="12" customHeight="1" x14ac:dyDescent="0.15">
      <c r="B12" s="46" t="s">
        <v>275</v>
      </c>
      <c r="C12" s="435">
        <v>4</v>
      </c>
      <c r="D12" s="22" t="s">
        <v>329</v>
      </c>
      <c r="E12" s="449">
        <v>634.09500000000003</v>
      </c>
      <c r="F12" s="449">
        <v>693.21</v>
      </c>
      <c r="G12" s="449">
        <v>649.62303199975918</v>
      </c>
      <c r="H12" s="449">
        <v>24485.7</v>
      </c>
      <c r="I12" s="449">
        <v>618.97500000000002</v>
      </c>
      <c r="J12" s="449">
        <v>703.5</v>
      </c>
      <c r="K12" s="449">
        <v>636.90051045611756</v>
      </c>
      <c r="L12" s="449">
        <v>158711.29999999999</v>
      </c>
      <c r="M12" s="449">
        <v>645.64499999999998</v>
      </c>
      <c r="N12" s="449">
        <v>766.5</v>
      </c>
      <c r="O12" s="449">
        <v>687.19325336855763</v>
      </c>
      <c r="P12" s="449">
        <v>124632.5</v>
      </c>
      <c r="Q12" s="449">
        <v>693</v>
      </c>
      <c r="R12" s="449">
        <v>834.75</v>
      </c>
      <c r="S12" s="449">
        <v>731.73504566012252</v>
      </c>
      <c r="T12" s="449">
        <v>27913.200000000001</v>
      </c>
      <c r="U12" s="449">
        <v>598.5</v>
      </c>
      <c r="V12" s="449">
        <v>651.10500000000002</v>
      </c>
      <c r="W12" s="449">
        <v>622.57542110582733</v>
      </c>
      <c r="X12" s="453">
        <v>72896</v>
      </c>
      <c r="Z12" s="450"/>
      <c r="AA12" s="450"/>
      <c r="AB12" s="450"/>
      <c r="AC12" s="450"/>
      <c r="AD12" s="450"/>
      <c r="AE12" s="450"/>
      <c r="AF12" s="450"/>
      <c r="AG12" s="450"/>
      <c r="AH12" s="450"/>
      <c r="AI12" s="450"/>
      <c r="AJ12" s="450"/>
      <c r="AK12" s="450"/>
      <c r="AL12" s="450"/>
      <c r="AM12" s="450"/>
      <c r="AN12" s="450"/>
      <c r="AO12" s="450"/>
      <c r="AP12" s="450"/>
      <c r="AQ12" s="450"/>
      <c r="AR12" s="450"/>
      <c r="AS12" s="450"/>
    </row>
    <row r="13" spans="2:45" ht="12" customHeight="1" x14ac:dyDescent="0.15">
      <c r="B13" s="46"/>
      <c r="C13" s="435">
        <v>5</v>
      </c>
      <c r="D13" s="22"/>
      <c r="E13" s="449">
        <v>630</v>
      </c>
      <c r="F13" s="449">
        <v>694.47</v>
      </c>
      <c r="G13" s="449">
        <v>647.98603576803282</v>
      </c>
      <c r="H13" s="449">
        <v>30201</v>
      </c>
      <c r="I13" s="449">
        <v>619.39499999999998</v>
      </c>
      <c r="J13" s="449">
        <v>703.5</v>
      </c>
      <c r="K13" s="449">
        <v>639.11549701943193</v>
      </c>
      <c r="L13" s="449">
        <v>219909.59999999998</v>
      </c>
      <c r="M13" s="449">
        <v>640.5</v>
      </c>
      <c r="N13" s="449">
        <v>735</v>
      </c>
      <c r="O13" s="449">
        <v>685.26505907239346</v>
      </c>
      <c r="P13" s="449">
        <v>142212.5</v>
      </c>
      <c r="Q13" s="449">
        <v>703.5</v>
      </c>
      <c r="R13" s="449">
        <v>834.75</v>
      </c>
      <c r="S13" s="449">
        <v>737.90326988075481</v>
      </c>
      <c r="T13" s="449">
        <v>34175.199999999997</v>
      </c>
      <c r="U13" s="449">
        <v>597.97500000000002</v>
      </c>
      <c r="V13" s="449">
        <v>651</v>
      </c>
      <c r="W13" s="449">
        <v>625.61618676150056</v>
      </c>
      <c r="X13" s="453">
        <v>69015.399999999994</v>
      </c>
      <c r="Z13" s="450"/>
      <c r="AA13" s="450"/>
      <c r="AB13" s="450"/>
      <c r="AC13" s="450"/>
      <c r="AD13" s="450"/>
      <c r="AE13" s="450"/>
      <c r="AF13" s="450"/>
      <c r="AG13" s="450"/>
      <c r="AH13" s="450"/>
      <c r="AI13" s="450"/>
      <c r="AJ13" s="450"/>
      <c r="AK13" s="450"/>
      <c r="AL13" s="450"/>
      <c r="AM13" s="450"/>
      <c r="AN13" s="450"/>
      <c r="AO13" s="450"/>
      <c r="AP13" s="450"/>
      <c r="AQ13" s="450"/>
      <c r="AR13" s="450"/>
      <c r="AS13" s="450"/>
    </row>
    <row r="14" spans="2:45" ht="12" customHeight="1" x14ac:dyDescent="0.15">
      <c r="B14" s="46"/>
      <c r="C14" s="435">
        <v>6</v>
      </c>
      <c r="D14" s="22"/>
      <c r="E14" s="449">
        <v>624.75</v>
      </c>
      <c r="F14" s="449">
        <v>683.44500000000005</v>
      </c>
      <c r="G14" s="449">
        <v>641.74820013431849</v>
      </c>
      <c r="H14" s="449">
        <v>32074.699999999997</v>
      </c>
      <c r="I14" s="449">
        <v>629.47500000000002</v>
      </c>
      <c r="J14" s="449">
        <v>703.5</v>
      </c>
      <c r="K14" s="449">
        <v>642.71531177251995</v>
      </c>
      <c r="L14" s="449">
        <v>220847.1</v>
      </c>
      <c r="M14" s="449">
        <v>640.5</v>
      </c>
      <c r="N14" s="449">
        <v>735</v>
      </c>
      <c r="O14" s="449">
        <v>682.16952528700108</v>
      </c>
      <c r="P14" s="449">
        <v>146912</v>
      </c>
      <c r="Q14" s="449">
        <v>703.5</v>
      </c>
      <c r="R14" s="449">
        <v>808.5</v>
      </c>
      <c r="S14" s="449">
        <v>730.4080509231444</v>
      </c>
      <c r="T14" s="449">
        <v>35070.100000000006</v>
      </c>
      <c r="U14" s="449">
        <v>597.97500000000002</v>
      </c>
      <c r="V14" s="449">
        <v>651</v>
      </c>
      <c r="W14" s="449">
        <v>622.06437620285328</v>
      </c>
      <c r="X14" s="453">
        <v>81415.899999999994</v>
      </c>
      <c r="Z14" s="450"/>
      <c r="AA14" s="450"/>
      <c r="AB14" s="450"/>
      <c r="AC14" s="450"/>
      <c r="AD14" s="450"/>
      <c r="AE14" s="450"/>
      <c r="AF14" s="450"/>
      <c r="AG14" s="450"/>
      <c r="AH14" s="450"/>
      <c r="AI14" s="450"/>
      <c r="AJ14" s="450"/>
      <c r="AK14" s="450"/>
      <c r="AL14" s="450"/>
      <c r="AM14" s="450"/>
      <c r="AN14" s="450"/>
      <c r="AO14" s="450"/>
      <c r="AP14" s="450"/>
      <c r="AQ14" s="450"/>
      <c r="AR14" s="450"/>
      <c r="AS14" s="450"/>
    </row>
    <row r="15" spans="2:45" ht="12" customHeight="1" x14ac:dyDescent="0.15">
      <c r="B15" s="46"/>
      <c r="C15" s="435">
        <v>7</v>
      </c>
      <c r="D15" s="22"/>
      <c r="E15" s="449">
        <v>614.25</v>
      </c>
      <c r="F15" s="449">
        <v>672.42</v>
      </c>
      <c r="G15" s="453">
        <v>639.85809998426862</v>
      </c>
      <c r="H15" s="449">
        <v>21933.7</v>
      </c>
      <c r="I15" s="453">
        <v>630</v>
      </c>
      <c r="J15" s="449">
        <v>703.5</v>
      </c>
      <c r="K15" s="449">
        <v>645.6521310895539</v>
      </c>
      <c r="L15" s="449">
        <v>141067.5</v>
      </c>
      <c r="M15" s="449">
        <v>661.5</v>
      </c>
      <c r="N15" s="449">
        <v>735</v>
      </c>
      <c r="O15" s="449">
        <v>721.69134146251065</v>
      </c>
      <c r="P15" s="449">
        <v>93009</v>
      </c>
      <c r="Q15" s="449">
        <v>714</v>
      </c>
      <c r="R15" s="449">
        <v>814.17</v>
      </c>
      <c r="S15" s="449">
        <v>737.41286941927694</v>
      </c>
      <c r="T15" s="449">
        <v>22571.599999999999</v>
      </c>
      <c r="U15" s="449">
        <v>597.97500000000002</v>
      </c>
      <c r="V15" s="449">
        <v>651</v>
      </c>
      <c r="W15" s="449">
        <v>627.43584475148975</v>
      </c>
      <c r="X15" s="449">
        <v>66636.200000000012</v>
      </c>
      <c r="Z15" s="450"/>
      <c r="AA15" s="450"/>
      <c r="AB15" s="450"/>
      <c r="AC15" s="450"/>
      <c r="AD15" s="450"/>
      <c r="AE15" s="450"/>
      <c r="AF15" s="450"/>
      <c r="AG15" s="450"/>
      <c r="AH15" s="450"/>
      <c r="AI15" s="450"/>
      <c r="AJ15" s="450"/>
      <c r="AK15" s="450"/>
      <c r="AL15" s="450"/>
      <c r="AM15" s="450"/>
      <c r="AN15" s="450"/>
      <c r="AO15" s="450"/>
      <c r="AP15" s="450"/>
      <c r="AQ15" s="450"/>
      <c r="AR15" s="450"/>
      <c r="AS15" s="450"/>
    </row>
    <row r="16" spans="2:45" ht="12" customHeight="1" x14ac:dyDescent="0.15">
      <c r="B16" s="46"/>
      <c r="C16" s="435">
        <v>8</v>
      </c>
      <c r="D16" s="22"/>
      <c r="E16" s="449">
        <v>609.63</v>
      </c>
      <c r="F16" s="449">
        <v>692.05500000000006</v>
      </c>
      <c r="G16" s="449">
        <v>646.4804416750161</v>
      </c>
      <c r="H16" s="449">
        <v>28631.5</v>
      </c>
      <c r="I16" s="449">
        <v>597.97500000000002</v>
      </c>
      <c r="J16" s="449">
        <v>703.5</v>
      </c>
      <c r="K16" s="449">
        <v>637.55633774352611</v>
      </c>
      <c r="L16" s="449">
        <v>168319.5</v>
      </c>
      <c r="M16" s="449">
        <v>630</v>
      </c>
      <c r="N16" s="449">
        <v>735</v>
      </c>
      <c r="O16" s="449">
        <v>675.5609518229154</v>
      </c>
      <c r="P16" s="449">
        <v>119513.5</v>
      </c>
      <c r="Q16" s="449">
        <v>693</v>
      </c>
      <c r="R16" s="449">
        <v>808.5</v>
      </c>
      <c r="S16" s="449">
        <v>731.57330548684399</v>
      </c>
      <c r="T16" s="449">
        <v>29300.7</v>
      </c>
      <c r="U16" s="449">
        <v>597.97500000000002</v>
      </c>
      <c r="V16" s="449">
        <v>665.07</v>
      </c>
      <c r="W16" s="449">
        <v>628.04100422853378</v>
      </c>
      <c r="X16" s="453">
        <v>81144.700000000012</v>
      </c>
      <c r="Z16" s="450"/>
      <c r="AA16" s="450"/>
      <c r="AB16" s="450"/>
      <c r="AC16" s="450"/>
      <c r="AD16" s="450"/>
      <c r="AE16" s="450"/>
      <c r="AF16" s="450"/>
      <c r="AG16" s="450"/>
      <c r="AH16" s="450"/>
      <c r="AI16" s="450"/>
      <c r="AJ16" s="450"/>
      <c r="AK16" s="450"/>
      <c r="AL16" s="450"/>
      <c r="AM16" s="450"/>
      <c r="AN16" s="450"/>
      <c r="AO16" s="450"/>
      <c r="AP16" s="450"/>
      <c r="AQ16" s="450"/>
      <c r="AR16" s="450"/>
      <c r="AS16" s="450"/>
    </row>
    <row r="17" spans="2:45" ht="12" customHeight="1" x14ac:dyDescent="0.15">
      <c r="B17" s="46"/>
      <c r="C17" s="435">
        <v>9</v>
      </c>
      <c r="D17" s="22"/>
      <c r="E17" s="449">
        <v>609</v>
      </c>
      <c r="F17" s="449">
        <v>693</v>
      </c>
      <c r="G17" s="449">
        <v>642.50208834800799</v>
      </c>
      <c r="H17" s="449">
        <v>29325.9</v>
      </c>
      <c r="I17" s="449">
        <v>609</v>
      </c>
      <c r="J17" s="449">
        <v>714</v>
      </c>
      <c r="K17" s="449">
        <v>635.54099569266941</v>
      </c>
      <c r="L17" s="449">
        <v>166403.5</v>
      </c>
      <c r="M17" s="449">
        <v>620.13</v>
      </c>
      <c r="N17" s="449">
        <v>735</v>
      </c>
      <c r="O17" s="449">
        <v>677.38751518647473</v>
      </c>
      <c r="P17" s="449">
        <v>132867.5</v>
      </c>
      <c r="Q17" s="449">
        <v>693</v>
      </c>
      <c r="R17" s="449">
        <v>808.5</v>
      </c>
      <c r="S17" s="449">
        <v>729.84639873933236</v>
      </c>
      <c r="T17" s="449">
        <v>24015.800000000003</v>
      </c>
      <c r="U17" s="449">
        <v>597.97500000000002</v>
      </c>
      <c r="V17" s="449">
        <v>661.5</v>
      </c>
      <c r="W17" s="449">
        <v>630.94233200051565</v>
      </c>
      <c r="X17" s="453">
        <v>69717.600000000006</v>
      </c>
      <c r="Z17" s="450"/>
      <c r="AA17" s="450"/>
      <c r="AB17" s="450"/>
      <c r="AC17" s="450"/>
      <c r="AD17" s="450"/>
      <c r="AE17" s="450"/>
      <c r="AF17" s="450"/>
      <c r="AG17" s="450"/>
      <c r="AH17" s="450"/>
      <c r="AI17" s="450"/>
      <c r="AJ17" s="450"/>
      <c r="AK17" s="450"/>
      <c r="AL17" s="450"/>
      <c r="AM17" s="450"/>
      <c r="AN17" s="450"/>
      <c r="AO17" s="450"/>
      <c r="AP17" s="450"/>
      <c r="AQ17" s="450"/>
      <c r="AR17" s="450"/>
      <c r="AS17" s="450"/>
    </row>
    <row r="18" spans="2:45" ht="12" customHeight="1" x14ac:dyDescent="0.15">
      <c r="B18" s="46"/>
      <c r="C18" s="435">
        <v>10</v>
      </c>
      <c r="D18" s="22"/>
      <c r="E18" s="449">
        <v>630</v>
      </c>
      <c r="F18" s="449">
        <v>710.11500000000001</v>
      </c>
      <c r="G18" s="453">
        <v>653.79247002483794</v>
      </c>
      <c r="H18" s="449">
        <v>28846.6</v>
      </c>
      <c r="I18" s="449">
        <v>603.75</v>
      </c>
      <c r="J18" s="449">
        <v>714</v>
      </c>
      <c r="K18" s="449">
        <v>636.69623851623498</v>
      </c>
      <c r="L18" s="449">
        <v>155513.70000000001</v>
      </c>
      <c r="M18" s="449">
        <v>630</v>
      </c>
      <c r="N18" s="449">
        <v>787.5</v>
      </c>
      <c r="O18" s="449">
        <v>684.96952159410841</v>
      </c>
      <c r="P18" s="449">
        <v>138537.60000000001</v>
      </c>
      <c r="Q18" s="449">
        <v>682.5</v>
      </c>
      <c r="R18" s="449">
        <v>834.75</v>
      </c>
      <c r="S18" s="449">
        <v>733.42425470664728</v>
      </c>
      <c r="T18" s="449">
        <v>33218.699999999997</v>
      </c>
      <c r="U18" s="449">
        <v>608.89499999999998</v>
      </c>
      <c r="V18" s="449">
        <v>687.75</v>
      </c>
      <c r="W18" s="449">
        <v>647.29988259359243</v>
      </c>
      <c r="X18" s="453">
        <v>71227.8</v>
      </c>
      <c r="Z18" s="450"/>
      <c r="AA18" s="450"/>
      <c r="AB18" s="450"/>
      <c r="AC18" s="450"/>
      <c r="AD18" s="450"/>
      <c r="AE18" s="450"/>
      <c r="AF18" s="450"/>
      <c r="AG18" s="450"/>
      <c r="AH18" s="450"/>
      <c r="AI18" s="450"/>
      <c r="AJ18" s="450"/>
      <c r="AK18" s="450"/>
      <c r="AL18" s="450"/>
      <c r="AM18" s="450"/>
      <c r="AN18" s="450"/>
      <c r="AO18" s="450"/>
      <c r="AP18" s="450"/>
      <c r="AQ18" s="450"/>
      <c r="AR18" s="450"/>
      <c r="AS18" s="450"/>
    </row>
    <row r="19" spans="2:45" ht="12" customHeight="1" x14ac:dyDescent="0.15">
      <c r="B19" s="46"/>
      <c r="C19" s="435">
        <v>11</v>
      </c>
      <c r="D19" s="22"/>
      <c r="E19" s="449">
        <v>613.83000000000004</v>
      </c>
      <c r="F19" s="449">
        <v>687.22500000000002</v>
      </c>
      <c r="G19" s="449">
        <v>641.10222856030055</v>
      </c>
      <c r="H19" s="449">
        <v>27090.400000000001</v>
      </c>
      <c r="I19" s="449">
        <v>577.5</v>
      </c>
      <c r="J19" s="449">
        <v>714</v>
      </c>
      <c r="K19" s="449">
        <v>624.81658879179554</v>
      </c>
      <c r="L19" s="449">
        <v>169684.5</v>
      </c>
      <c r="M19" s="449">
        <v>609</v>
      </c>
      <c r="N19" s="449">
        <v>735</v>
      </c>
      <c r="O19" s="449">
        <v>671.26202281718292</v>
      </c>
      <c r="P19" s="449">
        <v>116423.20000000001</v>
      </c>
      <c r="Q19" s="449">
        <v>682.5</v>
      </c>
      <c r="R19" s="449">
        <v>834.75</v>
      </c>
      <c r="S19" s="449">
        <v>735.08898490749755</v>
      </c>
      <c r="T19" s="449">
        <v>30497.8</v>
      </c>
      <c r="U19" s="449">
        <v>609</v>
      </c>
      <c r="V19" s="449">
        <v>675.04499999999996</v>
      </c>
      <c r="W19" s="449">
        <v>646.83586741531735</v>
      </c>
      <c r="X19" s="453">
        <v>48122.3</v>
      </c>
      <c r="Z19" s="450"/>
      <c r="AA19" s="450"/>
      <c r="AB19" s="450"/>
      <c r="AC19" s="450"/>
      <c r="AD19" s="450"/>
      <c r="AE19" s="450"/>
      <c r="AF19" s="450"/>
      <c r="AG19" s="450"/>
      <c r="AH19" s="450"/>
      <c r="AI19" s="450"/>
      <c r="AJ19" s="450"/>
      <c r="AK19" s="450"/>
      <c r="AL19" s="450"/>
      <c r="AM19" s="450"/>
      <c r="AN19" s="450"/>
      <c r="AO19" s="450"/>
      <c r="AP19" s="450"/>
      <c r="AQ19" s="450"/>
      <c r="AR19" s="450"/>
      <c r="AS19" s="450"/>
    </row>
    <row r="20" spans="2:45" ht="12" customHeight="1" x14ac:dyDescent="0.15">
      <c r="B20" s="48"/>
      <c r="C20" s="476">
        <v>12</v>
      </c>
      <c r="D20" s="13"/>
      <c r="E20" s="451">
        <v>598.5</v>
      </c>
      <c r="F20" s="451">
        <v>680.4</v>
      </c>
      <c r="G20" s="451">
        <v>640.54514245690359</v>
      </c>
      <c r="H20" s="451">
        <v>23545.3</v>
      </c>
      <c r="I20" s="451">
        <v>588</v>
      </c>
      <c r="J20" s="451">
        <v>714</v>
      </c>
      <c r="K20" s="451">
        <v>636.52320971591371</v>
      </c>
      <c r="L20" s="451">
        <v>161504.29999999999</v>
      </c>
      <c r="M20" s="451">
        <v>609</v>
      </c>
      <c r="N20" s="451">
        <v>735</v>
      </c>
      <c r="O20" s="451">
        <v>664.61007508939781</v>
      </c>
      <c r="P20" s="451">
        <v>128371.70000000001</v>
      </c>
      <c r="Q20" s="451">
        <v>693</v>
      </c>
      <c r="R20" s="451">
        <v>808.5</v>
      </c>
      <c r="S20" s="451">
        <v>727.32834081833516</v>
      </c>
      <c r="T20" s="451">
        <v>29072.899999999998</v>
      </c>
      <c r="U20" s="451">
        <v>609</v>
      </c>
      <c r="V20" s="451">
        <v>672</v>
      </c>
      <c r="W20" s="451">
        <v>644.77012991144795</v>
      </c>
      <c r="X20" s="452">
        <v>65247.299999999996</v>
      </c>
      <c r="Z20" s="450"/>
      <c r="AA20" s="450"/>
      <c r="AB20" s="450"/>
      <c r="AC20" s="450"/>
      <c r="AD20" s="450"/>
      <c r="AE20" s="450"/>
      <c r="AF20" s="450"/>
      <c r="AG20" s="450"/>
      <c r="AH20" s="450"/>
      <c r="AI20" s="450"/>
      <c r="AJ20" s="450"/>
      <c r="AK20" s="450"/>
      <c r="AL20" s="450"/>
      <c r="AM20" s="450"/>
      <c r="AN20" s="450"/>
      <c r="AO20" s="450"/>
      <c r="AP20" s="450"/>
      <c r="AQ20" s="450"/>
      <c r="AR20" s="450"/>
      <c r="AS20" s="450"/>
    </row>
    <row r="21" spans="2:45" ht="12" customHeight="1" x14ac:dyDescent="0.15">
      <c r="B21" s="573"/>
      <c r="C21" s="574"/>
      <c r="D21" s="48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49"/>
      <c r="T21" s="449"/>
      <c r="U21" s="449"/>
      <c r="V21" s="449"/>
      <c r="W21" s="449"/>
      <c r="X21" s="449"/>
      <c r="Z21" s="450"/>
      <c r="AA21" s="450"/>
      <c r="AB21" s="450"/>
      <c r="AC21" s="450"/>
      <c r="AD21" s="450"/>
      <c r="AE21" s="450"/>
      <c r="AF21" s="450"/>
      <c r="AG21" s="450"/>
      <c r="AH21" s="450"/>
      <c r="AI21" s="450"/>
      <c r="AJ21" s="450"/>
      <c r="AK21" s="450"/>
      <c r="AL21" s="450"/>
      <c r="AM21" s="450"/>
      <c r="AN21" s="450"/>
      <c r="AO21" s="450"/>
      <c r="AP21" s="450"/>
      <c r="AQ21" s="450"/>
      <c r="AR21" s="450"/>
      <c r="AS21" s="450"/>
    </row>
    <row r="22" spans="2:45" ht="12" customHeight="1" x14ac:dyDescent="0.15">
      <c r="B22" s="588"/>
      <c r="C22" s="589"/>
      <c r="D22" s="487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  <c r="T22" s="449"/>
      <c r="U22" s="449"/>
      <c r="V22" s="449"/>
      <c r="W22" s="449"/>
      <c r="X22" s="449"/>
      <c r="Z22" s="450"/>
      <c r="AA22" s="450"/>
      <c r="AB22" s="450"/>
      <c r="AC22" s="450"/>
      <c r="AD22" s="450"/>
      <c r="AE22" s="450"/>
      <c r="AF22" s="450"/>
      <c r="AG22" s="450"/>
      <c r="AH22" s="450"/>
      <c r="AI22" s="450"/>
      <c r="AJ22" s="450"/>
      <c r="AK22" s="450"/>
      <c r="AL22" s="450"/>
      <c r="AM22" s="450"/>
      <c r="AN22" s="450"/>
      <c r="AO22" s="450"/>
      <c r="AP22" s="450"/>
      <c r="AQ22" s="450"/>
      <c r="AR22" s="450"/>
      <c r="AS22" s="450"/>
    </row>
    <row r="23" spans="2:45" ht="12" customHeight="1" x14ac:dyDescent="0.15">
      <c r="B23" s="575">
        <v>40878</v>
      </c>
      <c r="C23" s="576"/>
      <c r="D23" s="493">
        <v>40892</v>
      </c>
      <c r="E23" s="449">
        <v>627.58500000000004</v>
      </c>
      <c r="F23" s="449">
        <v>680.4</v>
      </c>
      <c r="G23" s="449">
        <v>644.94032862496397</v>
      </c>
      <c r="H23" s="449">
        <v>13549.1</v>
      </c>
      <c r="I23" s="449">
        <v>609</v>
      </c>
      <c r="J23" s="449">
        <v>657.19500000000005</v>
      </c>
      <c r="K23" s="449">
        <v>635.01518344752458</v>
      </c>
      <c r="L23" s="449">
        <v>86133.2</v>
      </c>
      <c r="M23" s="449">
        <v>609</v>
      </c>
      <c r="N23" s="449">
        <v>735</v>
      </c>
      <c r="O23" s="449">
        <v>660.61841747206381</v>
      </c>
      <c r="P23" s="449">
        <v>70469</v>
      </c>
      <c r="Q23" s="449">
        <v>693</v>
      </c>
      <c r="R23" s="449">
        <v>808.5</v>
      </c>
      <c r="S23" s="449">
        <v>724.02976495441601</v>
      </c>
      <c r="T23" s="449">
        <v>15656.8</v>
      </c>
      <c r="U23" s="449">
        <v>609</v>
      </c>
      <c r="V23" s="449">
        <v>672</v>
      </c>
      <c r="W23" s="449">
        <v>645.89548398310251</v>
      </c>
      <c r="X23" s="449">
        <v>36651.199999999997</v>
      </c>
      <c r="Z23" s="450"/>
      <c r="AA23" s="450"/>
      <c r="AB23" s="450"/>
      <c r="AC23" s="450"/>
      <c r="AD23" s="450"/>
      <c r="AE23" s="450"/>
      <c r="AF23" s="450"/>
      <c r="AG23" s="450"/>
      <c r="AH23" s="450"/>
      <c r="AI23" s="450"/>
      <c r="AJ23" s="450"/>
      <c r="AK23" s="450"/>
      <c r="AL23" s="450"/>
      <c r="AM23" s="450"/>
      <c r="AN23" s="450"/>
      <c r="AO23" s="450"/>
      <c r="AP23" s="450"/>
      <c r="AQ23" s="450"/>
      <c r="AR23" s="450"/>
      <c r="AS23" s="450"/>
    </row>
    <row r="24" spans="2:45" ht="12" customHeight="1" x14ac:dyDescent="0.15">
      <c r="B24" s="575">
        <v>40893</v>
      </c>
      <c r="C24" s="576"/>
      <c r="D24" s="493">
        <v>40905</v>
      </c>
      <c r="E24" s="449">
        <v>598.5</v>
      </c>
      <c r="F24" s="449">
        <v>675.46500000000003</v>
      </c>
      <c r="G24" s="449">
        <v>633.74416311582229</v>
      </c>
      <c r="H24" s="449">
        <v>9479.4</v>
      </c>
      <c r="I24" s="449">
        <v>588</v>
      </c>
      <c r="J24" s="449">
        <v>714</v>
      </c>
      <c r="K24" s="449">
        <v>638.00137280343711</v>
      </c>
      <c r="L24" s="449">
        <v>68842.8</v>
      </c>
      <c r="M24" s="449">
        <v>609.41999999999996</v>
      </c>
      <c r="N24" s="449">
        <v>735</v>
      </c>
      <c r="O24" s="449">
        <v>669.99780904856163</v>
      </c>
      <c r="P24" s="449">
        <v>50968.4</v>
      </c>
      <c r="Q24" s="449">
        <v>703.5</v>
      </c>
      <c r="R24" s="449">
        <v>808.5</v>
      </c>
      <c r="S24" s="449">
        <v>731.15831119513655</v>
      </c>
      <c r="T24" s="449">
        <v>12725.3</v>
      </c>
      <c r="U24" s="449">
        <v>609</v>
      </c>
      <c r="V24" s="449">
        <v>672</v>
      </c>
      <c r="W24" s="449">
        <v>643.33004540245713</v>
      </c>
      <c r="X24" s="449">
        <v>27366.3</v>
      </c>
      <c r="Z24" s="450"/>
      <c r="AA24" s="450"/>
      <c r="AB24" s="450"/>
      <c r="AC24" s="450"/>
      <c r="AD24" s="450"/>
      <c r="AE24" s="450"/>
      <c r="AF24" s="450"/>
      <c r="AG24" s="450"/>
      <c r="AH24" s="450"/>
      <c r="AI24" s="450"/>
      <c r="AJ24" s="450"/>
      <c r="AK24" s="450"/>
      <c r="AL24" s="450"/>
      <c r="AM24" s="450"/>
      <c r="AN24" s="450"/>
      <c r="AO24" s="450"/>
      <c r="AP24" s="450"/>
      <c r="AQ24" s="450"/>
      <c r="AR24" s="450"/>
      <c r="AS24" s="450"/>
    </row>
    <row r="25" spans="2:45" ht="12" customHeight="1" x14ac:dyDescent="0.15">
      <c r="B25" s="577">
        <v>40906</v>
      </c>
      <c r="C25" s="578"/>
      <c r="D25" s="499">
        <v>40906</v>
      </c>
      <c r="E25" s="451">
        <v>0</v>
      </c>
      <c r="F25" s="451">
        <v>0</v>
      </c>
      <c r="G25" s="451">
        <v>0</v>
      </c>
      <c r="H25" s="451">
        <v>516.79999999999995</v>
      </c>
      <c r="I25" s="451">
        <v>0</v>
      </c>
      <c r="J25" s="451">
        <v>0</v>
      </c>
      <c r="K25" s="451">
        <v>0</v>
      </c>
      <c r="L25" s="451">
        <v>6528.3</v>
      </c>
      <c r="M25" s="451">
        <v>0</v>
      </c>
      <c r="N25" s="451">
        <v>0</v>
      </c>
      <c r="O25" s="451">
        <v>0</v>
      </c>
      <c r="P25" s="451">
        <v>6934.3</v>
      </c>
      <c r="Q25" s="451">
        <v>0</v>
      </c>
      <c r="R25" s="451">
        <v>0</v>
      </c>
      <c r="S25" s="451">
        <v>0</v>
      </c>
      <c r="T25" s="451">
        <v>690.8</v>
      </c>
      <c r="U25" s="451">
        <v>0</v>
      </c>
      <c r="V25" s="451">
        <v>0</v>
      </c>
      <c r="W25" s="451">
        <v>0</v>
      </c>
      <c r="X25" s="452">
        <v>1229.8</v>
      </c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2" customHeight="1" x14ac:dyDescent="0.15">
      <c r="B26" s="5"/>
      <c r="C26" s="590" t="s">
        <v>271</v>
      </c>
      <c r="D26" s="591"/>
      <c r="E26" s="4" t="s">
        <v>367</v>
      </c>
      <c r="F26" s="436"/>
      <c r="G26" s="436"/>
      <c r="H26" s="592"/>
      <c r="I26" s="4" t="s">
        <v>368</v>
      </c>
      <c r="J26" s="436"/>
      <c r="K26" s="436"/>
      <c r="L26" s="592"/>
      <c r="M26" s="4" t="s">
        <v>369</v>
      </c>
      <c r="N26" s="436"/>
      <c r="O26" s="436"/>
      <c r="P26" s="592"/>
      <c r="Q26" s="4" t="s">
        <v>370</v>
      </c>
      <c r="R26" s="436"/>
      <c r="S26" s="436"/>
      <c r="T26" s="592"/>
      <c r="U26" s="4" t="s">
        <v>371</v>
      </c>
      <c r="V26" s="436"/>
      <c r="W26" s="436"/>
      <c r="X26" s="592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2" customHeight="1" x14ac:dyDescent="0.15">
      <c r="B27" s="5"/>
      <c r="C27" s="7"/>
      <c r="D27" s="13"/>
      <c r="E27" s="7"/>
      <c r="F27" s="568"/>
      <c r="G27" s="568"/>
      <c r="H27" s="569"/>
      <c r="I27" s="7"/>
      <c r="J27" s="568"/>
      <c r="K27" s="568"/>
      <c r="L27" s="569"/>
      <c r="M27" s="7"/>
      <c r="N27" s="568"/>
      <c r="O27" s="568"/>
      <c r="P27" s="569"/>
      <c r="Q27" s="7"/>
      <c r="R27" s="568"/>
      <c r="S27" s="568"/>
      <c r="T27" s="569"/>
      <c r="U27" s="7"/>
      <c r="V27" s="568"/>
      <c r="W27" s="568"/>
      <c r="X27" s="569"/>
    </row>
    <row r="28" spans="2:45" ht="12" customHeight="1" x14ac:dyDescent="0.15">
      <c r="B28" s="443" t="s">
        <v>328</v>
      </c>
      <c r="C28" s="444"/>
      <c r="D28" s="445"/>
      <c r="E28" s="474" t="s">
        <v>287</v>
      </c>
      <c r="F28" s="474" t="s">
        <v>206</v>
      </c>
      <c r="G28" s="474" t="s">
        <v>288</v>
      </c>
      <c r="H28" s="474" t="s">
        <v>8</v>
      </c>
      <c r="I28" s="474" t="s">
        <v>287</v>
      </c>
      <c r="J28" s="474" t="s">
        <v>206</v>
      </c>
      <c r="K28" s="474" t="s">
        <v>288</v>
      </c>
      <c r="L28" s="474" t="s">
        <v>8</v>
      </c>
      <c r="M28" s="474" t="s">
        <v>287</v>
      </c>
      <c r="N28" s="474" t="s">
        <v>206</v>
      </c>
      <c r="O28" s="474" t="s">
        <v>288</v>
      </c>
      <c r="P28" s="474" t="s">
        <v>8</v>
      </c>
      <c r="Q28" s="474" t="s">
        <v>287</v>
      </c>
      <c r="R28" s="474" t="s">
        <v>206</v>
      </c>
      <c r="S28" s="474" t="s">
        <v>288</v>
      </c>
      <c r="T28" s="474" t="s">
        <v>8</v>
      </c>
      <c r="U28" s="474" t="s">
        <v>287</v>
      </c>
      <c r="V28" s="474" t="s">
        <v>206</v>
      </c>
      <c r="W28" s="474" t="s">
        <v>288</v>
      </c>
      <c r="X28" s="474" t="s">
        <v>8</v>
      </c>
    </row>
    <row r="29" spans="2:45" ht="12" customHeight="1" x14ac:dyDescent="0.15">
      <c r="B29" s="7"/>
      <c r="C29" s="9"/>
      <c r="D29" s="13"/>
      <c r="E29" s="475"/>
      <c r="F29" s="475"/>
      <c r="G29" s="475" t="s">
        <v>289</v>
      </c>
      <c r="H29" s="475"/>
      <c r="I29" s="475"/>
      <c r="J29" s="475"/>
      <c r="K29" s="475" t="s">
        <v>289</v>
      </c>
      <c r="L29" s="475"/>
      <c r="M29" s="475"/>
      <c r="N29" s="475"/>
      <c r="O29" s="475" t="s">
        <v>289</v>
      </c>
      <c r="P29" s="475"/>
      <c r="Q29" s="475"/>
      <c r="R29" s="475"/>
      <c r="S29" s="475" t="s">
        <v>289</v>
      </c>
      <c r="T29" s="475"/>
      <c r="U29" s="475"/>
      <c r="V29" s="475"/>
      <c r="W29" s="475" t="s">
        <v>289</v>
      </c>
      <c r="X29" s="475"/>
    </row>
    <row r="30" spans="2:45" ht="12" customHeight="1" x14ac:dyDescent="0.15">
      <c r="B30" s="446" t="s">
        <v>42</v>
      </c>
      <c r="C30" s="435">
        <v>20</v>
      </c>
      <c r="D30" s="447" t="s">
        <v>66</v>
      </c>
      <c r="E30" s="449">
        <v>630</v>
      </c>
      <c r="F30" s="449">
        <v>792</v>
      </c>
      <c r="G30" s="449">
        <v>697</v>
      </c>
      <c r="H30" s="449">
        <v>570829</v>
      </c>
      <c r="I30" s="449">
        <v>672</v>
      </c>
      <c r="J30" s="449">
        <v>840</v>
      </c>
      <c r="K30" s="449">
        <v>752</v>
      </c>
      <c r="L30" s="449">
        <v>505185</v>
      </c>
      <c r="M30" s="449">
        <v>845</v>
      </c>
      <c r="N30" s="449">
        <v>1050</v>
      </c>
      <c r="O30" s="449">
        <v>933</v>
      </c>
      <c r="P30" s="449">
        <v>210971</v>
      </c>
      <c r="Q30" s="449">
        <v>578</v>
      </c>
      <c r="R30" s="449">
        <v>690</v>
      </c>
      <c r="S30" s="449">
        <v>628</v>
      </c>
      <c r="T30" s="449">
        <v>493638</v>
      </c>
      <c r="U30" s="449">
        <v>588</v>
      </c>
      <c r="V30" s="449">
        <v>641</v>
      </c>
      <c r="W30" s="449">
        <v>632</v>
      </c>
      <c r="X30" s="449">
        <v>350528</v>
      </c>
    </row>
    <row r="31" spans="2:45" ht="12" customHeight="1" x14ac:dyDescent="0.15">
      <c r="B31" s="46"/>
      <c r="C31" s="435">
        <v>21</v>
      </c>
      <c r="D31" s="22"/>
      <c r="E31" s="449">
        <v>588</v>
      </c>
      <c r="F31" s="449">
        <v>784</v>
      </c>
      <c r="G31" s="449">
        <v>671</v>
      </c>
      <c r="H31" s="449">
        <v>262405</v>
      </c>
      <c r="I31" s="449">
        <v>609</v>
      </c>
      <c r="J31" s="449">
        <v>819</v>
      </c>
      <c r="K31" s="449">
        <v>730</v>
      </c>
      <c r="L31" s="449">
        <v>895105</v>
      </c>
      <c r="M31" s="449">
        <v>820</v>
      </c>
      <c r="N31" s="449">
        <v>1050</v>
      </c>
      <c r="O31" s="449">
        <v>916</v>
      </c>
      <c r="P31" s="449">
        <v>244285</v>
      </c>
      <c r="Q31" s="449">
        <v>420</v>
      </c>
      <c r="R31" s="449">
        <v>662</v>
      </c>
      <c r="S31" s="449">
        <v>545</v>
      </c>
      <c r="T31" s="449">
        <v>453185</v>
      </c>
      <c r="U31" s="449">
        <v>474</v>
      </c>
      <c r="V31" s="449">
        <v>641</v>
      </c>
      <c r="W31" s="449">
        <v>570</v>
      </c>
      <c r="X31" s="449">
        <v>498908</v>
      </c>
    </row>
    <row r="32" spans="2:45" ht="12" customHeight="1" x14ac:dyDescent="0.15">
      <c r="B32" s="48"/>
      <c r="C32" s="476">
        <v>22</v>
      </c>
      <c r="D32" s="13"/>
      <c r="E32" s="451">
        <v>609</v>
      </c>
      <c r="F32" s="451">
        <v>773</v>
      </c>
      <c r="G32" s="451">
        <v>657</v>
      </c>
      <c r="H32" s="451">
        <v>290686</v>
      </c>
      <c r="I32" s="451">
        <v>630</v>
      </c>
      <c r="J32" s="451">
        <v>788</v>
      </c>
      <c r="K32" s="451">
        <v>719</v>
      </c>
      <c r="L32" s="451">
        <v>1396721</v>
      </c>
      <c r="M32" s="451">
        <v>840</v>
      </c>
      <c r="N32" s="451">
        <v>1050</v>
      </c>
      <c r="O32" s="451">
        <v>908</v>
      </c>
      <c r="P32" s="451">
        <v>176342</v>
      </c>
      <c r="Q32" s="451">
        <v>441</v>
      </c>
      <c r="R32" s="451">
        <v>620</v>
      </c>
      <c r="S32" s="451">
        <v>521</v>
      </c>
      <c r="T32" s="451">
        <v>538530</v>
      </c>
      <c r="U32" s="451">
        <v>507</v>
      </c>
      <c r="V32" s="451">
        <v>601</v>
      </c>
      <c r="W32" s="451">
        <v>561</v>
      </c>
      <c r="X32" s="452">
        <v>354746</v>
      </c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spans="2:45" ht="12" customHeight="1" x14ac:dyDescent="0.15">
      <c r="B33" s="46" t="s">
        <v>275</v>
      </c>
      <c r="C33" s="435">
        <v>4</v>
      </c>
      <c r="D33" s="22" t="s">
        <v>329</v>
      </c>
      <c r="E33" s="449">
        <v>630</v>
      </c>
      <c r="F33" s="449">
        <v>682.5</v>
      </c>
      <c r="G33" s="449">
        <v>654.88927414388593</v>
      </c>
      <c r="H33" s="449">
        <v>29628.800000000003</v>
      </c>
      <c r="I33" s="449">
        <v>661.5</v>
      </c>
      <c r="J33" s="449">
        <v>787.5</v>
      </c>
      <c r="K33" s="449">
        <v>716.72080906214637</v>
      </c>
      <c r="L33" s="449">
        <v>164296.20000000001</v>
      </c>
      <c r="M33" s="449">
        <v>794.95500000000004</v>
      </c>
      <c r="N33" s="449">
        <v>997.5</v>
      </c>
      <c r="O33" s="449">
        <v>901.94220963510247</v>
      </c>
      <c r="P33" s="449">
        <v>18021.2</v>
      </c>
      <c r="Q33" s="449">
        <v>503.89499999999998</v>
      </c>
      <c r="R33" s="449">
        <v>548.93999999999994</v>
      </c>
      <c r="S33" s="449">
        <v>515.02819124064831</v>
      </c>
      <c r="T33" s="449">
        <v>36392.6</v>
      </c>
      <c r="U33" s="449">
        <v>514.5</v>
      </c>
      <c r="V33" s="449">
        <v>600.6</v>
      </c>
      <c r="W33" s="449">
        <v>545.99559476801585</v>
      </c>
      <c r="X33" s="453">
        <v>7265</v>
      </c>
      <c r="Z33" s="450"/>
      <c r="AA33" s="450"/>
      <c r="AB33" s="450"/>
      <c r="AC33" s="450"/>
      <c r="AD33" s="450"/>
      <c r="AE33" s="450"/>
      <c r="AF33" s="450"/>
      <c r="AG33" s="450"/>
      <c r="AH33" s="450"/>
      <c r="AI33" s="450"/>
      <c r="AJ33" s="450"/>
      <c r="AK33" s="450"/>
      <c r="AL33" s="450"/>
      <c r="AM33" s="450"/>
      <c r="AN33" s="450"/>
      <c r="AO33" s="450"/>
      <c r="AP33" s="450"/>
      <c r="AQ33" s="450"/>
      <c r="AR33" s="450"/>
      <c r="AS33" s="450"/>
    </row>
    <row r="34" spans="2:45" ht="12" customHeight="1" x14ac:dyDescent="0.15">
      <c r="B34" s="46"/>
      <c r="C34" s="435">
        <v>5</v>
      </c>
      <c r="D34" s="22"/>
      <c r="E34" s="449">
        <v>619.5</v>
      </c>
      <c r="F34" s="449">
        <v>714.31499999999994</v>
      </c>
      <c r="G34" s="449">
        <v>660.02389669649529</v>
      </c>
      <c r="H34" s="449">
        <v>39358.199999999997</v>
      </c>
      <c r="I34" s="449">
        <v>661.5</v>
      </c>
      <c r="J34" s="449">
        <v>787.5</v>
      </c>
      <c r="K34" s="449">
        <v>718.36990266565226</v>
      </c>
      <c r="L34" s="449">
        <v>149318.39999999999</v>
      </c>
      <c r="M34" s="449">
        <v>800.52</v>
      </c>
      <c r="N34" s="449">
        <v>997.5</v>
      </c>
      <c r="O34" s="449">
        <v>892.69556935233493</v>
      </c>
      <c r="P34" s="449">
        <v>16928.099999999999</v>
      </c>
      <c r="Q34" s="449">
        <v>498.75</v>
      </c>
      <c r="R34" s="449">
        <v>577.5</v>
      </c>
      <c r="S34" s="449">
        <v>516.5271208928433</v>
      </c>
      <c r="T34" s="449">
        <v>36536.699999999997</v>
      </c>
      <c r="U34" s="449">
        <v>538.02</v>
      </c>
      <c r="V34" s="449">
        <v>600.6</v>
      </c>
      <c r="W34" s="449">
        <v>549.87518872672376</v>
      </c>
      <c r="X34" s="453">
        <v>6061.5</v>
      </c>
      <c r="Z34" s="450"/>
      <c r="AA34" s="450"/>
      <c r="AB34" s="450"/>
      <c r="AC34" s="450"/>
      <c r="AD34" s="450"/>
      <c r="AE34" s="450"/>
      <c r="AF34" s="450"/>
      <c r="AG34" s="450"/>
      <c r="AH34" s="450"/>
      <c r="AI34" s="450"/>
      <c r="AJ34" s="450"/>
      <c r="AK34" s="450"/>
      <c r="AL34" s="450"/>
      <c r="AM34" s="450"/>
      <c r="AN34" s="450"/>
      <c r="AO34" s="450"/>
      <c r="AP34" s="450"/>
      <c r="AQ34" s="450"/>
      <c r="AR34" s="450"/>
      <c r="AS34" s="450"/>
    </row>
    <row r="35" spans="2:45" ht="12" customHeight="1" x14ac:dyDescent="0.15">
      <c r="B35" s="46"/>
      <c r="C35" s="435">
        <v>6</v>
      </c>
      <c r="D35" s="22"/>
      <c r="E35" s="449">
        <v>630</v>
      </c>
      <c r="F35" s="449">
        <v>715.89</v>
      </c>
      <c r="G35" s="449">
        <v>667.04315802528981</v>
      </c>
      <c r="H35" s="449">
        <v>25607.800000000003</v>
      </c>
      <c r="I35" s="449">
        <v>649.95000000000005</v>
      </c>
      <c r="J35" s="449">
        <v>787.5</v>
      </c>
      <c r="K35" s="449">
        <v>716.88887051576035</v>
      </c>
      <c r="L35" s="449">
        <v>163543.09999999998</v>
      </c>
      <c r="M35" s="449">
        <v>792.75</v>
      </c>
      <c r="N35" s="449">
        <v>960.01499999999999</v>
      </c>
      <c r="O35" s="449">
        <v>893.07383676163317</v>
      </c>
      <c r="P35" s="449">
        <v>18188.8</v>
      </c>
      <c r="Q35" s="449">
        <v>493.5</v>
      </c>
      <c r="R35" s="449">
        <v>577.5</v>
      </c>
      <c r="S35" s="449">
        <v>511.99627694849391</v>
      </c>
      <c r="T35" s="449">
        <v>40319.199999999997</v>
      </c>
      <c r="U35" s="449">
        <v>531.30000000000007</v>
      </c>
      <c r="V35" s="449">
        <v>600.6</v>
      </c>
      <c r="W35" s="449">
        <v>565.20190274841445</v>
      </c>
      <c r="X35" s="453">
        <v>4845.6000000000004</v>
      </c>
      <c r="Z35" s="450"/>
      <c r="AA35" s="450"/>
      <c r="AB35" s="450"/>
      <c r="AC35" s="450"/>
      <c r="AD35" s="450"/>
      <c r="AE35" s="450"/>
      <c r="AF35" s="450"/>
      <c r="AG35" s="450"/>
      <c r="AH35" s="450"/>
      <c r="AI35" s="450"/>
      <c r="AJ35" s="450"/>
      <c r="AK35" s="450"/>
      <c r="AL35" s="450"/>
      <c r="AM35" s="450"/>
      <c r="AN35" s="450"/>
      <c r="AO35" s="450"/>
      <c r="AP35" s="450"/>
      <c r="AQ35" s="450"/>
      <c r="AR35" s="450"/>
      <c r="AS35" s="450"/>
    </row>
    <row r="36" spans="2:45" ht="12" customHeight="1" x14ac:dyDescent="0.15">
      <c r="B36" s="46"/>
      <c r="C36" s="435">
        <v>7</v>
      </c>
      <c r="D36" s="22"/>
      <c r="E36" s="449">
        <v>640.39499999999998</v>
      </c>
      <c r="F36" s="449">
        <v>714</v>
      </c>
      <c r="G36" s="453">
        <v>661.94804356062775</v>
      </c>
      <c r="H36" s="449">
        <v>25846.800000000003</v>
      </c>
      <c r="I36" s="449">
        <v>673.36500000000001</v>
      </c>
      <c r="J36" s="449">
        <v>787.5</v>
      </c>
      <c r="K36" s="449">
        <v>716.28081655809069</v>
      </c>
      <c r="L36" s="449">
        <v>138361.79999999999</v>
      </c>
      <c r="M36" s="449">
        <v>787.5</v>
      </c>
      <c r="N36" s="449">
        <v>972.30000000000007</v>
      </c>
      <c r="O36" s="449">
        <v>894.50775094741948</v>
      </c>
      <c r="P36" s="453">
        <v>15177.1</v>
      </c>
      <c r="Q36" s="449">
        <v>493.5</v>
      </c>
      <c r="R36" s="449">
        <v>586.005</v>
      </c>
      <c r="S36" s="449">
        <v>543.90154292148827</v>
      </c>
      <c r="T36" s="449">
        <v>52477.200000000004</v>
      </c>
      <c r="U36" s="449">
        <v>519.75</v>
      </c>
      <c r="V36" s="449">
        <v>600.6</v>
      </c>
      <c r="W36" s="449">
        <v>564.639083479276</v>
      </c>
      <c r="X36" s="453">
        <v>9855.1</v>
      </c>
      <c r="Z36" s="450"/>
      <c r="AA36" s="450"/>
      <c r="AB36" s="450"/>
      <c r="AC36" s="450"/>
      <c r="AD36" s="450"/>
      <c r="AE36" s="450"/>
      <c r="AF36" s="450"/>
      <c r="AG36" s="450"/>
      <c r="AH36" s="450"/>
      <c r="AI36" s="450"/>
      <c r="AJ36" s="450"/>
      <c r="AK36" s="450"/>
      <c r="AL36" s="450"/>
      <c r="AM36" s="450"/>
      <c r="AN36" s="450"/>
      <c r="AO36" s="450"/>
      <c r="AP36" s="450"/>
      <c r="AQ36" s="450"/>
      <c r="AR36" s="450"/>
      <c r="AS36" s="450"/>
    </row>
    <row r="37" spans="2:45" ht="12" customHeight="1" x14ac:dyDescent="0.15">
      <c r="B37" s="46"/>
      <c r="C37" s="435">
        <v>8</v>
      </c>
      <c r="D37" s="22"/>
      <c r="E37" s="449">
        <v>598.5</v>
      </c>
      <c r="F37" s="449">
        <v>714</v>
      </c>
      <c r="G37" s="449">
        <v>656.65567853120615</v>
      </c>
      <c r="H37" s="449">
        <v>31428.6</v>
      </c>
      <c r="I37" s="449">
        <v>661.5</v>
      </c>
      <c r="J37" s="449">
        <v>787.5</v>
      </c>
      <c r="K37" s="449">
        <v>718.90574628258855</v>
      </c>
      <c r="L37" s="449">
        <v>151724.6</v>
      </c>
      <c r="M37" s="449">
        <v>785.29499999999996</v>
      </c>
      <c r="N37" s="449">
        <v>960.12</v>
      </c>
      <c r="O37" s="449">
        <v>891.24851543334216</v>
      </c>
      <c r="P37" s="449">
        <v>16477.2</v>
      </c>
      <c r="Q37" s="449">
        <v>493.5</v>
      </c>
      <c r="R37" s="449">
        <v>575.71500000000003</v>
      </c>
      <c r="S37" s="449">
        <v>539.81925911173084</v>
      </c>
      <c r="T37" s="449">
        <v>40223</v>
      </c>
      <c r="U37" s="449">
        <v>509.25</v>
      </c>
      <c r="V37" s="449">
        <v>600.6</v>
      </c>
      <c r="W37" s="449">
        <v>542.48550901120325</v>
      </c>
      <c r="X37" s="453">
        <v>8312.8000000000011</v>
      </c>
      <c r="Z37" s="450"/>
      <c r="AA37" s="450"/>
      <c r="AB37" s="450"/>
      <c r="AC37" s="450"/>
      <c r="AD37" s="450"/>
      <c r="AE37" s="450"/>
      <c r="AF37" s="450"/>
      <c r="AG37" s="450"/>
      <c r="AH37" s="450"/>
      <c r="AI37" s="450"/>
      <c r="AJ37" s="450"/>
      <c r="AK37" s="450"/>
      <c r="AL37" s="450"/>
      <c r="AM37" s="450"/>
      <c r="AN37" s="450"/>
      <c r="AO37" s="450"/>
      <c r="AP37" s="450"/>
      <c r="AQ37" s="450"/>
      <c r="AR37" s="450"/>
      <c r="AS37" s="450"/>
    </row>
    <row r="38" spans="2:45" ht="12" customHeight="1" x14ac:dyDescent="0.15">
      <c r="B38" s="46"/>
      <c r="C38" s="435">
        <v>9</v>
      </c>
      <c r="D38" s="22"/>
      <c r="E38" s="449">
        <v>609</v>
      </c>
      <c r="F38" s="449">
        <v>714</v>
      </c>
      <c r="G38" s="449">
        <v>652.69228323929121</v>
      </c>
      <c r="H38" s="449">
        <v>27186.799999999999</v>
      </c>
      <c r="I38" s="449">
        <v>661.5</v>
      </c>
      <c r="J38" s="449">
        <v>787.5</v>
      </c>
      <c r="K38" s="449">
        <v>718.86416075378031</v>
      </c>
      <c r="L38" s="449">
        <v>157752.5</v>
      </c>
      <c r="M38" s="449">
        <v>801.57</v>
      </c>
      <c r="N38" s="449">
        <v>961.38000000000011</v>
      </c>
      <c r="O38" s="449">
        <v>893.22235961343006</v>
      </c>
      <c r="P38" s="449">
        <v>16275.4</v>
      </c>
      <c r="Q38" s="449">
        <v>493.5</v>
      </c>
      <c r="R38" s="449">
        <v>580.23</v>
      </c>
      <c r="S38" s="449">
        <v>543.19654751938276</v>
      </c>
      <c r="T38" s="449">
        <v>32181.599999999999</v>
      </c>
      <c r="U38" s="449">
        <v>509.25</v>
      </c>
      <c r="V38" s="449">
        <v>600.6</v>
      </c>
      <c r="W38" s="449">
        <v>537.95383411580599</v>
      </c>
      <c r="X38" s="453">
        <v>3999.8999999999996</v>
      </c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0"/>
      <c r="AP38" s="450"/>
      <c r="AQ38" s="450"/>
      <c r="AR38" s="450"/>
      <c r="AS38" s="450"/>
    </row>
    <row r="39" spans="2:45" ht="12" customHeight="1" x14ac:dyDescent="0.15">
      <c r="B39" s="46"/>
      <c r="C39" s="435">
        <v>10</v>
      </c>
      <c r="D39" s="22"/>
      <c r="E39" s="449">
        <v>619.5</v>
      </c>
      <c r="F39" s="449">
        <v>714</v>
      </c>
      <c r="G39" s="449">
        <v>655.43997544235276</v>
      </c>
      <c r="H39" s="449">
        <v>36012.1</v>
      </c>
      <c r="I39" s="449">
        <v>651</v>
      </c>
      <c r="J39" s="449">
        <v>819</v>
      </c>
      <c r="K39" s="449">
        <v>719.85183944467008</v>
      </c>
      <c r="L39" s="449">
        <v>163736.6</v>
      </c>
      <c r="M39" s="449">
        <v>766.5</v>
      </c>
      <c r="N39" s="449">
        <v>978.495</v>
      </c>
      <c r="O39" s="449">
        <v>899.81642836741253</v>
      </c>
      <c r="P39" s="449">
        <v>17092.599999999999</v>
      </c>
      <c r="Q39" s="449">
        <v>504</v>
      </c>
      <c r="R39" s="449">
        <v>598.5</v>
      </c>
      <c r="S39" s="449">
        <v>536.83380319901858</v>
      </c>
      <c r="T39" s="449">
        <v>37877.599999999999</v>
      </c>
      <c r="U39" s="449">
        <v>531.40500000000009</v>
      </c>
      <c r="V39" s="449">
        <v>682.5</v>
      </c>
      <c r="W39" s="449">
        <v>590.54519632935887</v>
      </c>
      <c r="X39" s="453">
        <v>5645.4</v>
      </c>
      <c r="Z39" s="450"/>
      <c r="AA39" s="450"/>
      <c r="AB39" s="450"/>
      <c r="AC39" s="450"/>
      <c r="AD39" s="450"/>
      <c r="AE39" s="450"/>
      <c r="AF39" s="450"/>
      <c r="AG39" s="450"/>
      <c r="AH39" s="450"/>
      <c r="AI39" s="450"/>
      <c r="AJ39" s="450"/>
      <c r="AK39" s="450"/>
      <c r="AL39" s="450"/>
      <c r="AM39" s="450"/>
      <c r="AN39" s="450"/>
      <c r="AO39" s="450"/>
      <c r="AP39" s="450"/>
      <c r="AQ39" s="450"/>
      <c r="AR39" s="450"/>
      <c r="AS39" s="450"/>
    </row>
    <row r="40" spans="2:45" ht="12" customHeight="1" x14ac:dyDescent="0.15">
      <c r="B40" s="46"/>
      <c r="C40" s="435">
        <v>11</v>
      </c>
      <c r="D40" s="22"/>
      <c r="E40" s="449">
        <v>630</v>
      </c>
      <c r="F40" s="449">
        <v>714</v>
      </c>
      <c r="G40" s="449">
        <v>653.78681481341368</v>
      </c>
      <c r="H40" s="449">
        <v>30509.599999999999</v>
      </c>
      <c r="I40" s="449">
        <v>640.5</v>
      </c>
      <c r="J40" s="449">
        <v>840</v>
      </c>
      <c r="K40" s="449">
        <v>716.53099147729893</v>
      </c>
      <c r="L40" s="449">
        <v>143976.6</v>
      </c>
      <c r="M40" s="449">
        <v>787.5</v>
      </c>
      <c r="N40" s="449">
        <v>960.01499999999999</v>
      </c>
      <c r="O40" s="449">
        <v>892.54818276776382</v>
      </c>
      <c r="P40" s="449">
        <v>13290.6</v>
      </c>
      <c r="Q40" s="449">
        <v>504</v>
      </c>
      <c r="R40" s="449">
        <v>546</v>
      </c>
      <c r="S40" s="449">
        <v>516.74504874897218</v>
      </c>
      <c r="T40" s="449">
        <v>54102.799999999996</v>
      </c>
      <c r="U40" s="449">
        <v>588</v>
      </c>
      <c r="V40" s="449">
        <v>619.5</v>
      </c>
      <c r="W40" s="449">
        <v>599.52239532619285</v>
      </c>
      <c r="X40" s="453">
        <v>10836.6</v>
      </c>
      <c r="Z40" s="450"/>
      <c r="AA40" s="450"/>
      <c r="AB40" s="450"/>
      <c r="AC40" s="450"/>
      <c r="AD40" s="450"/>
      <c r="AE40" s="450"/>
      <c r="AF40" s="450"/>
      <c r="AG40" s="450"/>
      <c r="AH40" s="450"/>
      <c r="AI40" s="450"/>
      <c r="AJ40" s="450"/>
      <c r="AK40" s="450"/>
      <c r="AL40" s="450"/>
      <c r="AM40" s="450"/>
      <c r="AN40" s="450"/>
      <c r="AO40" s="450"/>
      <c r="AP40" s="450"/>
      <c r="AQ40" s="450"/>
      <c r="AR40" s="450"/>
      <c r="AS40" s="450"/>
    </row>
    <row r="41" spans="2:45" ht="12" customHeight="1" x14ac:dyDescent="0.15">
      <c r="B41" s="48"/>
      <c r="C41" s="476">
        <v>12</v>
      </c>
      <c r="D41" s="13"/>
      <c r="E41" s="451">
        <v>619.5</v>
      </c>
      <c r="F41" s="451">
        <v>714</v>
      </c>
      <c r="G41" s="451">
        <v>658.28424467626269</v>
      </c>
      <c r="H41" s="451">
        <v>30744.800000000003</v>
      </c>
      <c r="I41" s="451">
        <v>660.03000000000009</v>
      </c>
      <c r="J41" s="451">
        <v>819</v>
      </c>
      <c r="K41" s="451">
        <v>716.99356533819775</v>
      </c>
      <c r="L41" s="451">
        <v>147866.20000000001</v>
      </c>
      <c r="M41" s="451">
        <v>800.52</v>
      </c>
      <c r="N41" s="451">
        <v>959.91000000000008</v>
      </c>
      <c r="O41" s="451">
        <v>888.7033732378618</v>
      </c>
      <c r="P41" s="451">
        <v>14337.599999999999</v>
      </c>
      <c r="Q41" s="451">
        <v>504</v>
      </c>
      <c r="R41" s="451">
        <v>535.5</v>
      </c>
      <c r="S41" s="451">
        <v>512.8766143234518</v>
      </c>
      <c r="T41" s="451">
        <v>66595.600000000006</v>
      </c>
      <c r="U41" s="451">
        <v>504</v>
      </c>
      <c r="V41" s="451">
        <v>619.5</v>
      </c>
      <c r="W41" s="451">
        <v>553.553724137931</v>
      </c>
      <c r="X41" s="452">
        <v>3503.9</v>
      </c>
      <c r="Z41" s="450"/>
      <c r="AA41" s="450"/>
      <c r="AB41" s="450"/>
      <c r="AC41" s="450"/>
      <c r="AD41" s="450"/>
      <c r="AE41" s="450"/>
      <c r="AF41" s="450"/>
      <c r="AG41" s="450"/>
      <c r="AH41" s="450"/>
      <c r="AI41" s="450"/>
      <c r="AJ41" s="450"/>
      <c r="AK41" s="450"/>
      <c r="AL41" s="450"/>
      <c r="AM41" s="450"/>
      <c r="AN41" s="450"/>
      <c r="AO41" s="450"/>
      <c r="AP41" s="450"/>
      <c r="AQ41" s="450"/>
      <c r="AR41" s="450"/>
      <c r="AS41" s="450"/>
    </row>
    <row r="42" spans="2:45" ht="12" customHeight="1" x14ac:dyDescent="0.15">
      <c r="B42" s="573"/>
      <c r="C42" s="574"/>
      <c r="D42" s="489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449"/>
      <c r="P42" s="449"/>
      <c r="Q42" s="449"/>
      <c r="R42" s="449"/>
      <c r="S42" s="449"/>
      <c r="T42" s="449"/>
      <c r="U42" s="449"/>
      <c r="V42" s="449"/>
      <c r="W42" s="449"/>
      <c r="X42" s="449"/>
      <c r="Z42" s="450"/>
      <c r="AA42" s="450"/>
      <c r="AB42" s="450"/>
      <c r="AC42" s="450"/>
      <c r="AD42" s="450"/>
      <c r="AE42" s="450"/>
      <c r="AF42" s="450"/>
      <c r="AG42" s="450"/>
      <c r="AH42" s="450"/>
      <c r="AI42" s="450"/>
      <c r="AJ42" s="450"/>
      <c r="AK42" s="450"/>
      <c r="AL42" s="450"/>
      <c r="AM42" s="450"/>
      <c r="AN42" s="450"/>
      <c r="AO42" s="450"/>
      <c r="AP42" s="450"/>
      <c r="AQ42" s="450"/>
      <c r="AR42" s="450"/>
      <c r="AS42" s="450"/>
    </row>
    <row r="43" spans="2:45" ht="12" customHeight="1" x14ac:dyDescent="0.15">
      <c r="B43" s="588"/>
      <c r="C43" s="589"/>
      <c r="D43" s="487"/>
      <c r="E43" s="449"/>
      <c r="F43" s="449"/>
      <c r="G43" s="449"/>
      <c r="H43" s="449"/>
      <c r="I43" s="449"/>
      <c r="J43" s="449"/>
      <c r="K43" s="449"/>
      <c r="L43" s="449"/>
      <c r="M43" s="449"/>
      <c r="N43" s="449"/>
      <c r="O43" s="449"/>
      <c r="P43" s="449"/>
      <c r="Q43" s="449"/>
      <c r="R43" s="449"/>
      <c r="S43" s="449"/>
      <c r="T43" s="449"/>
      <c r="U43" s="449"/>
      <c r="V43" s="449"/>
      <c r="W43" s="449"/>
      <c r="X43" s="449"/>
      <c r="Z43" s="450"/>
      <c r="AA43" s="450"/>
      <c r="AB43" s="450"/>
      <c r="AC43" s="450"/>
      <c r="AD43" s="450"/>
      <c r="AE43" s="450"/>
      <c r="AF43" s="450"/>
      <c r="AG43" s="450"/>
      <c r="AH43" s="450"/>
      <c r="AI43" s="450"/>
      <c r="AJ43" s="450"/>
      <c r="AK43" s="450"/>
      <c r="AL43" s="450"/>
      <c r="AM43" s="450"/>
      <c r="AN43" s="450"/>
      <c r="AO43" s="450"/>
      <c r="AP43" s="450"/>
      <c r="AQ43" s="450"/>
      <c r="AR43" s="450"/>
      <c r="AS43" s="450"/>
    </row>
    <row r="44" spans="2:45" ht="12" customHeight="1" x14ac:dyDescent="0.15">
      <c r="B44" s="575">
        <v>40878</v>
      </c>
      <c r="C44" s="576"/>
      <c r="D44" s="493">
        <v>40892</v>
      </c>
      <c r="E44" s="449">
        <v>619.5</v>
      </c>
      <c r="F44" s="449">
        <v>714</v>
      </c>
      <c r="G44" s="449">
        <v>658.77768123812086</v>
      </c>
      <c r="H44" s="449">
        <v>16339.5</v>
      </c>
      <c r="I44" s="449">
        <v>660.03000000000009</v>
      </c>
      <c r="J44" s="449">
        <v>819</v>
      </c>
      <c r="K44" s="449">
        <v>714.45281927510882</v>
      </c>
      <c r="L44" s="449">
        <v>69581.899999999994</v>
      </c>
      <c r="M44" s="449">
        <v>800.52</v>
      </c>
      <c r="N44" s="449">
        <v>913.5</v>
      </c>
      <c r="O44" s="449">
        <v>882.70531391054681</v>
      </c>
      <c r="P44" s="449">
        <v>7186.9</v>
      </c>
      <c r="Q44" s="449">
        <v>504</v>
      </c>
      <c r="R44" s="449">
        <v>535.5</v>
      </c>
      <c r="S44" s="449">
        <v>512.82806215722121</v>
      </c>
      <c r="T44" s="449">
        <v>37391.5</v>
      </c>
      <c r="U44" s="449">
        <v>504</v>
      </c>
      <c r="V44" s="449">
        <v>619.5</v>
      </c>
      <c r="W44" s="449">
        <v>546.34631421393055</v>
      </c>
      <c r="X44" s="449">
        <v>2272</v>
      </c>
      <c r="Z44" s="450"/>
      <c r="AA44" s="450"/>
      <c r="AB44" s="450"/>
      <c r="AC44" s="450"/>
      <c r="AD44" s="450"/>
      <c r="AE44" s="450"/>
      <c r="AF44" s="450"/>
      <c r="AG44" s="450"/>
      <c r="AH44" s="450"/>
      <c r="AI44" s="450"/>
      <c r="AJ44" s="450"/>
      <c r="AK44" s="450"/>
      <c r="AL44" s="450"/>
      <c r="AM44" s="450"/>
      <c r="AN44" s="450"/>
      <c r="AO44" s="450"/>
      <c r="AP44" s="450"/>
      <c r="AQ44" s="450"/>
      <c r="AR44" s="450"/>
      <c r="AS44" s="450"/>
    </row>
    <row r="45" spans="2:45" ht="12" customHeight="1" x14ac:dyDescent="0.15">
      <c r="B45" s="575">
        <v>40893</v>
      </c>
      <c r="C45" s="576"/>
      <c r="D45" s="493">
        <v>40905</v>
      </c>
      <c r="E45" s="449">
        <v>619.5</v>
      </c>
      <c r="F45" s="449">
        <v>714</v>
      </c>
      <c r="G45" s="449">
        <v>657.50935017786674</v>
      </c>
      <c r="H45" s="449">
        <v>13515.6</v>
      </c>
      <c r="I45" s="449">
        <v>676.93500000000006</v>
      </c>
      <c r="J45" s="449">
        <v>819</v>
      </c>
      <c r="K45" s="449">
        <v>719.46486273244102</v>
      </c>
      <c r="L45" s="449">
        <v>71121.3</v>
      </c>
      <c r="M45" s="449">
        <v>819</v>
      </c>
      <c r="N45" s="449">
        <v>959.91000000000008</v>
      </c>
      <c r="O45" s="449">
        <v>893.69936427643847</v>
      </c>
      <c r="P45" s="449">
        <v>6744.2</v>
      </c>
      <c r="Q45" s="449">
        <v>504</v>
      </c>
      <c r="R45" s="449">
        <v>525</v>
      </c>
      <c r="S45" s="449">
        <v>513.07421875000011</v>
      </c>
      <c r="T45" s="449">
        <v>25822.7</v>
      </c>
      <c r="U45" s="449">
        <v>574.14</v>
      </c>
      <c r="V45" s="449">
        <v>619.5</v>
      </c>
      <c r="W45" s="449">
        <v>597.86164968780827</v>
      </c>
      <c r="X45" s="449">
        <v>1231.9000000000001</v>
      </c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spans="2:45" ht="12.75" customHeight="1" x14ac:dyDescent="0.15">
      <c r="B46" s="577">
        <v>40906</v>
      </c>
      <c r="C46" s="578"/>
      <c r="D46" s="499">
        <v>40906</v>
      </c>
      <c r="E46" s="451">
        <v>0</v>
      </c>
      <c r="F46" s="451">
        <v>0</v>
      </c>
      <c r="G46" s="451">
        <v>0</v>
      </c>
      <c r="H46" s="8">
        <v>889.7</v>
      </c>
      <c r="I46" s="451">
        <v>0</v>
      </c>
      <c r="J46" s="451">
        <v>0</v>
      </c>
      <c r="K46" s="451">
        <v>0</v>
      </c>
      <c r="L46" s="8">
        <v>7163</v>
      </c>
      <c r="M46" s="451">
        <v>0</v>
      </c>
      <c r="N46" s="451">
        <v>0</v>
      </c>
      <c r="O46" s="451">
        <v>0</v>
      </c>
      <c r="P46" s="8">
        <v>406.5</v>
      </c>
      <c r="Q46" s="451">
        <v>0</v>
      </c>
      <c r="R46" s="451">
        <v>0</v>
      </c>
      <c r="S46" s="451">
        <v>0</v>
      </c>
      <c r="T46" s="8">
        <v>3381.4</v>
      </c>
      <c r="U46" s="451">
        <v>0</v>
      </c>
      <c r="V46" s="451">
        <v>0</v>
      </c>
      <c r="W46" s="451">
        <v>0</v>
      </c>
      <c r="X46" s="451">
        <v>0</v>
      </c>
    </row>
    <row r="47" spans="2:45" ht="6" customHeight="1" x14ac:dyDescent="0.15">
      <c r="B47" s="19"/>
    </row>
    <row r="48" spans="2:45" ht="4.5" customHeight="1" x14ac:dyDescent="0.15">
      <c r="B48" s="20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</row>
    <row r="49" spans="2:24" ht="12.75" customHeight="1" x14ac:dyDescent="0.15">
      <c r="B49" s="19" t="s">
        <v>31</v>
      </c>
      <c r="C49" s="14" t="s">
        <v>262</v>
      </c>
    </row>
    <row r="50" spans="2:24" x14ac:dyDescent="0.15">
      <c r="B50" s="20" t="s">
        <v>29</v>
      </c>
      <c r="C50" s="14" t="s">
        <v>372</v>
      </c>
    </row>
    <row r="51" spans="2:24" x14ac:dyDescent="0.15">
      <c r="B51" s="20" t="s">
        <v>228</v>
      </c>
      <c r="C51" s="14" t="s">
        <v>35</v>
      </c>
    </row>
    <row r="52" spans="2:24" x14ac:dyDescent="0.15">
      <c r="B52" s="20"/>
    </row>
    <row r="53" spans="2:24" x14ac:dyDescent="0.15">
      <c r="K53" s="6"/>
      <c r="L53" s="6"/>
      <c r="M53" s="6"/>
      <c r="N53" s="6"/>
      <c r="O53" s="6"/>
    </row>
    <row r="54" spans="2:24" x14ac:dyDescent="0.15"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</row>
    <row r="55" spans="2:24" ht="13.5" x14ac:dyDescent="0.15">
      <c r="K55" s="6"/>
      <c r="L55" s="607"/>
      <c r="M55" s="608"/>
      <c r="N55" s="607"/>
      <c r="O55" s="6"/>
    </row>
    <row r="56" spans="2:24" ht="13.5" x14ac:dyDescent="0.15">
      <c r="K56" s="6"/>
      <c r="L56" s="607"/>
      <c r="M56" s="608"/>
      <c r="N56" s="607"/>
      <c r="O56" s="6"/>
    </row>
    <row r="57" spans="2:24" x14ac:dyDescent="0.15"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</row>
    <row r="58" spans="2:24" x14ac:dyDescent="0.15">
      <c r="K58" s="6"/>
      <c r="L58" s="6"/>
      <c r="M58" s="6"/>
      <c r="N58" s="6"/>
      <c r="O58" s="6"/>
    </row>
  </sheetData>
  <phoneticPr fontId="7"/>
  <pageMargins left="0.39370078740157483" right="0.39370078740157483" top="0.39370078740157483" bottom="0.39370078740157483" header="0" footer="0.19685039370078741"/>
  <pageSetup paperSize="9" firstPageNumber="50" orientation="landscape" useFirstPageNumber="1" r:id="rId1"/>
  <headerFooter alignWithMargins="0">
    <oddFooter>&amp;C-46-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L48"/>
  <sheetViews>
    <sheetView zoomScale="75" zoomScaleNormal="75" workbookViewId="0"/>
  </sheetViews>
  <sheetFormatPr defaultColWidth="7.5" defaultRowHeight="12" x14ac:dyDescent="0.15"/>
  <cols>
    <col min="1" max="1" width="1.625" style="14" customWidth="1"/>
    <col min="2" max="2" width="6.625" style="14" customWidth="1"/>
    <col min="3" max="3" width="2.875" style="14" customWidth="1"/>
    <col min="4" max="4" width="7.12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16384" width="7.5" style="14"/>
  </cols>
  <sheetData>
    <row r="1" spans="2:38" ht="15" customHeight="1" x14ac:dyDescent="0.15">
      <c r="B1" s="468"/>
      <c r="C1" s="468"/>
      <c r="D1" s="468"/>
    </row>
    <row r="2" spans="2:38" ht="12.75" customHeight="1" x14ac:dyDescent="0.15">
      <c r="B2" s="14" t="s">
        <v>373</v>
      </c>
      <c r="C2" s="434"/>
      <c r="D2" s="434"/>
    </row>
    <row r="3" spans="2:38" ht="12.75" customHeight="1" x14ac:dyDescent="0.15">
      <c r="B3" s="434"/>
      <c r="C3" s="434"/>
      <c r="D3" s="434"/>
      <c r="T3" s="15" t="s">
        <v>10</v>
      </c>
      <c r="V3" s="6"/>
      <c r="W3" s="6"/>
    </row>
    <row r="4" spans="2:38" ht="3.75" customHeight="1" x14ac:dyDescent="0.15"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V4" s="6"/>
      <c r="W4" s="6"/>
    </row>
    <row r="5" spans="2:38" ht="12" customHeight="1" x14ac:dyDescent="0.15">
      <c r="B5" s="89"/>
      <c r="C5" s="564" t="s">
        <v>271</v>
      </c>
      <c r="D5" s="565"/>
      <c r="E5" s="12" t="s">
        <v>374</v>
      </c>
      <c r="F5" s="566"/>
      <c r="G5" s="566"/>
      <c r="H5" s="567"/>
      <c r="I5" s="12" t="s">
        <v>375</v>
      </c>
      <c r="J5" s="566"/>
      <c r="K5" s="566"/>
      <c r="L5" s="567"/>
      <c r="M5" s="12" t="s">
        <v>376</v>
      </c>
      <c r="N5" s="566"/>
      <c r="O5" s="566"/>
      <c r="P5" s="567"/>
      <c r="Q5" s="12" t="s">
        <v>377</v>
      </c>
      <c r="R5" s="566"/>
      <c r="S5" s="566"/>
      <c r="T5" s="567"/>
      <c r="V5" s="6"/>
      <c r="W5" s="6"/>
    </row>
    <row r="6" spans="2:38" ht="12" customHeight="1" x14ac:dyDescent="0.15">
      <c r="B6" s="5"/>
      <c r="C6" s="7"/>
      <c r="D6" s="13"/>
      <c r="E6" s="7"/>
      <c r="F6" s="568"/>
      <c r="G6" s="568"/>
      <c r="H6" s="569"/>
      <c r="I6" s="7"/>
      <c r="J6" s="568"/>
      <c r="K6" s="568"/>
      <c r="L6" s="569"/>
      <c r="M6" s="7"/>
      <c r="N6" s="568"/>
      <c r="O6" s="568"/>
      <c r="P6" s="569"/>
      <c r="Q6" s="7"/>
      <c r="R6" s="568"/>
      <c r="S6" s="568"/>
      <c r="T6" s="569"/>
      <c r="V6" s="6"/>
      <c r="W6" s="6"/>
    </row>
    <row r="7" spans="2:38" ht="12" customHeight="1" x14ac:dyDescent="0.15">
      <c r="B7" s="443" t="s">
        <v>328</v>
      </c>
      <c r="C7" s="444"/>
      <c r="D7" s="445"/>
      <c r="E7" s="474" t="s">
        <v>287</v>
      </c>
      <c r="F7" s="474" t="s">
        <v>206</v>
      </c>
      <c r="G7" s="474" t="s">
        <v>288</v>
      </c>
      <c r="H7" s="474" t="s">
        <v>8</v>
      </c>
      <c r="I7" s="474" t="s">
        <v>287</v>
      </c>
      <c r="J7" s="474" t="s">
        <v>206</v>
      </c>
      <c r="K7" s="474" t="s">
        <v>288</v>
      </c>
      <c r="L7" s="474" t="s">
        <v>8</v>
      </c>
      <c r="M7" s="474" t="s">
        <v>287</v>
      </c>
      <c r="N7" s="474" t="s">
        <v>206</v>
      </c>
      <c r="O7" s="474" t="s">
        <v>288</v>
      </c>
      <c r="P7" s="474" t="s">
        <v>8</v>
      </c>
      <c r="Q7" s="474" t="s">
        <v>287</v>
      </c>
      <c r="R7" s="474" t="s">
        <v>206</v>
      </c>
      <c r="S7" s="474" t="s">
        <v>288</v>
      </c>
      <c r="T7" s="474" t="s">
        <v>8</v>
      </c>
      <c r="V7" s="6"/>
      <c r="W7" s="6"/>
    </row>
    <row r="8" spans="2:38" ht="12" customHeight="1" x14ac:dyDescent="0.15">
      <c r="B8" s="7"/>
      <c r="C8" s="9"/>
      <c r="D8" s="13"/>
      <c r="E8" s="475"/>
      <c r="F8" s="475"/>
      <c r="G8" s="475" t="s">
        <v>289</v>
      </c>
      <c r="H8" s="475"/>
      <c r="I8" s="475"/>
      <c r="J8" s="475"/>
      <c r="K8" s="475" t="s">
        <v>289</v>
      </c>
      <c r="L8" s="475"/>
      <c r="M8" s="475"/>
      <c r="N8" s="475"/>
      <c r="O8" s="475" t="s">
        <v>289</v>
      </c>
      <c r="P8" s="475"/>
      <c r="Q8" s="475"/>
      <c r="R8" s="475"/>
      <c r="S8" s="475" t="s">
        <v>289</v>
      </c>
      <c r="T8" s="475"/>
      <c r="V8" s="450"/>
      <c r="W8" s="6"/>
    </row>
    <row r="9" spans="2:38" ht="12" customHeight="1" x14ac:dyDescent="0.15">
      <c r="B9" s="446" t="s">
        <v>42</v>
      </c>
      <c r="C9" s="435">
        <v>20</v>
      </c>
      <c r="D9" s="447" t="s">
        <v>66</v>
      </c>
      <c r="E9" s="449">
        <v>714</v>
      </c>
      <c r="F9" s="449">
        <v>893</v>
      </c>
      <c r="G9" s="449">
        <v>789</v>
      </c>
      <c r="H9" s="449">
        <v>28862</v>
      </c>
      <c r="I9" s="449">
        <v>599</v>
      </c>
      <c r="J9" s="449">
        <v>714</v>
      </c>
      <c r="K9" s="449">
        <v>633</v>
      </c>
      <c r="L9" s="449">
        <v>277035</v>
      </c>
      <c r="M9" s="449">
        <v>599</v>
      </c>
      <c r="N9" s="449">
        <v>683</v>
      </c>
      <c r="O9" s="449">
        <v>623</v>
      </c>
      <c r="P9" s="449">
        <v>621131</v>
      </c>
      <c r="Q9" s="449">
        <v>693</v>
      </c>
      <c r="R9" s="449">
        <v>872</v>
      </c>
      <c r="S9" s="449">
        <v>785</v>
      </c>
      <c r="T9" s="449">
        <v>64680</v>
      </c>
      <c r="V9" s="450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2:38" ht="12" customHeight="1" x14ac:dyDescent="0.15">
      <c r="B10" s="46"/>
      <c r="C10" s="435">
        <v>21</v>
      </c>
      <c r="D10" s="22"/>
      <c r="E10" s="449">
        <v>695</v>
      </c>
      <c r="F10" s="449">
        <v>817</v>
      </c>
      <c r="G10" s="449">
        <v>767</v>
      </c>
      <c r="H10" s="449">
        <v>32890</v>
      </c>
      <c r="I10" s="449">
        <v>462</v>
      </c>
      <c r="J10" s="449">
        <v>662</v>
      </c>
      <c r="K10" s="449">
        <v>559</v>
      </c>
      <c r="L10" s="449">
        <v>290202</v>
      </c>
      <c r="M10" s="449">
        <v>546</v>
      </c>
      <c r="N10" s="449">
        <v>683</v>
      </c>
      <c r="O10" s="449">
        <v>594</v>
      </c>
      <c r="P10" s="449">
        <v>403917</v>
      </c>
      <c r="Q10" s="449">
        <v>680</v>
      </c>
      <c r="R10" s="449">
        <v>893</v>
      </c>
      <c r="S10" s="449">
        <v>790</v>
      </c>
      <c r="T10" s="449">
        <v>18540</v>
      </c>
      <c r="V10" s="450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2:38" ht="12" customHeight="1" x14ac:dyDescent="0.15">
      <c r="B11" s="48"/>
      <c r="C11" s="476">
        <v>22</v>
      </c>
      <c r="D11" s="13"/>
      <c r="E11" s="451">
        <v>705</v>
      </c>
      <c r="F11" s="451">
        <v>893</v>
      </c>
      <c r="G11" s="451">
        <v>784</v>
      </c>
      <c r="H11" s="451">
        <v>10642</v>
      </c>
      <c r="I11" s="451">
        <v>494</v>
      </c>
      <c r="J11" s="451">
        <v>662</v>
      </c>
      <c r="K11" s="451">
        <v>557</v>
      </c>
      <c r="L11" s="451">
        <v>251727</v>
      </c>
      <c r="M11" s="451">
        <v>525</v>
      </c>
      <c r="N11" s="451">
        <v>704</v>
      </c>
      <c r="O11" s="451">
        <v>567</v>
      </c>
      <c r="P11" s="451">
        <v>380763</v>
      </c>
      <c r="Q11" s="451">
        <v>704</v>
      </c>
      <c r="R11" s="451">
        <v>814</v>
      </c>
      <c r="S11" s="451">
        <v>800</v>
      </c>
      <c r="T11" s="452">
        <v>11545</v>
      </c>
      <c r="V11" s="450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2:38" ht="12" customHeight="1" x14ac:dyDescent="0.15">
      <c r="B12" s="46" t="s">
        <v>275</v>
      </c>
      <c r="C12" s="435">
        <v>4</v>
      </c>
      <c r="D12" s="22" t="s">
        <v>329</v>
      </c>
      <c r="E12" s="449">
        <v>662</v>
      </c>
      <c r="F12" s="449">
        <v>819</v>
      </c>
      <c r="G12" s="449">
        <v>724</v>
      </c>
      <c r="H12" s="449">
        <v>1029</v>
      </c>
      <c r="I12" s="449">
        <v>524</v>
      </c>
      <c r="J12" s="449">
        <v>567</v>
      </c>
      <c r="K12" s="449">
        <v>535</v>
      </c>
      <c r="L12" s="449">
        <v>17487</v>
      </c>
      <c r="M12" s="449">
        <v>525</v>
      </c>
      <c r="N12" s="449">
        <v>620</v>
      </c>
      <c r="O12" s="449">
        <v>554</v>
      </c>
      <c r="P12" s="449">
        <v>19253</v>
      </c>
      <c r="Q12" s="449">
        <v>704</v>
      </c>
      <c r="R12" s="449">
        <v>840</v>
      </c>
      <c r="S12" s="449">
        <v>747</v>
      </c>
      <c r="T12" s="453">
        <v>880</v>
      </c>
      <c r="V12" s="450"/>
      <c r="W12" s="450"/>
      <c r="X12" s="450"/>
      <c r="Y12" s="450"/>
      <c r="Z12" s="450"/>
      <c r="AA12" s="450"/>
      <c r="AB12" s="450"/>
      <c r="AC12" s="450"/>
      <c r="AD12" s="450"/>
      <c r="AE12" s="450"/>
      <c r="AF12" s="450"/>
      <c r="AG12" s="450"/>
      <c r="AH12" s="450"/>
      <c r="AI12" s="450"/>
      <c r="AJ12" s="450"/>
      <c r="AK12" s="450"/>
      <c r="AL12" s="6"/>
    </row>
    <row r="13" spans="2:38" ht="12" customHeight="1" x14ac:dyDescent="0.15">
      <c r="B13" s="46"/>
      <c r="C13" s="435">
        <v>5</v>
      </c>
      <c r="D13" s="22"/>
      <c r="E13" s="449">
        <v>682</v>
      </c>
      <c r="F13" s="449">
        <v>788</v>
      </c>
      <c r="G13" s="449">
        <v>723</v>
      </c>
      <c r="H13" s="449">
        <v>1240</v>
      </c>
      <c r="I13" s="449">
        <v>514</v>
      </c>
      <c r="J13" s="449">
        <v>609</v>
      </c>
      <c r="K13" s="449">
        <v>536</v>
      </c>
      <c r="L13" s="449">
        <v>17265</v>
      </c>
      <c r="M13" s="453">
        <v>525</v>
      </c>
      <c r="N13" s="449">
        <v>620</v>
      </c>
      <c r="O13" s="449">
        <v>555</v>
      </c>
      <c r="P13" s="449">
        <v>17797</v>
      </c>
      <c r="Q13" s="449">
        <v>715</v>
      </c>
      <c r="R13" s="449">
        <v>840</v>
      </c>
      <c r="S13" s="453">
        <v>795</v>
      </c>
      <c r="T13" s="453">
        <v>815</v>
      </c>
      <c r="V13" s="450"/>
      <c r="W13" s="450"/>
      <c r="X13" s="450"/>
      <c r="Y13" s="450"/>
      <c r="Z13" s="450"/>
      <c r="AA13" s="450"/>
      <c r="AB13" s="450"/>
      <c r="AC13" s="450"/>
      <c r="AD13" s="450"/>
      <c r="AE13" s="450"/>
      <c r="AF13" s="450"/>
      <c r="AG13" s="450"/>
      <c r="AH13" s="450"/>
      <c r="AI13" s="450"/>
      <c r="AJ13" s="450"/>
      <c r="AK13" s="450"/>
      <c r="AL13" s="6"/>
    </row>
    <row r="14" spans="2:38" ht="12" customHeight="1" x14ac:dyDescent="0.15">
      <c r="B14" s="46"/>
      <c r="C14" s="435">
        <v>6</v>
      </c>
      <c r="D14" s="22"/>
      <c r="E14" s="449">
        <v>653.41499999999996</v>
      </c>
      <c r="F14" s="449">
        <v>810.6</v>
      </c>
      <c r="G14" s="449">
        <v>737.43472560404564</v>
      </c>
      <c r="H14" s="449">
        <v>898</v>
      </c>
      <c r="I14" s="449">
        <v>504</v>
      </c>
      <c r="J14" s="449">
        <v>587.47500000000002</v>
      </c>
      <c r="K14" s="449">
        <v>530.61626325221857</v>
      </c>
      <c r="L14" s="449">
        <v>17208</v>
      </c>
      <c r="M14" s="449">
        <v>512.19000000000005</v>
      </c>
      <c r="N14" s="449">
        <v>589.57500000000005</v>
      </c>
      <c r="O14" s="449">
        <v>535.84746914788388</v>
      </c>
      <c r="P14" s="449">
        <v>24455.8</v>
      </c>
      <c r="Q14" s="449">
        <v>735</v>
      </c>
      <c r="R14" s="449">
        <v>819</v>
      </c>
      <c r="S14" s="449">
        <v>784</v>
      </c>
      <c r="T14" s="453">
        <v>1090</v>
      </c>
      <c r="V14" s="450"/>
      <c r="W14" s="450"/>
      <c r="X14" s="450"/>
      <c r="Y14" s="450"/>
      <c r="Z14" s="450"/>
      <c r="AA14" s="450"/>
      <c r="AB14" s="450"/>
      <c r="AC14" s="450"/>
      <c r="AD14" s="450"/>
      <c r="AE14" s="450"/>
      <c r="AF14" s="450"/>
      <c r="AG14" s="450"/>
      <c r="AH14" s="450"/>
      <c r="AI14" s="450"/>
      <c r="AJ14" s="450"/>
      <c r="AK14" s="450"/>
      <c r="AL14" s="6"/>
    </row>
    <row r="15" spans="2:38" ht="12" customHeight="1" x14ac:dyDescent="0.15">
      <c r="B15" s="46"/>
      <c r="C15" s="435">
        <v>7</v>
      </c>
      <c r="D15" s="22"/>
      <c r="E15" s="449">
        <v>704.86500000000001</v>
      </c>
      <c r="F15" s="449">
        <v>819</v>
      </c>
      <c r="G15" s="449">
        <v>745.20316455696207</v>
      </c>
      <c r="H15" s="449">
        <v>1534.6</v>
      </c>
      <c r="I15" s="453">
        <v>504</v>
      </c>
      <c r="J15" s="449">
        <v>577.5</v>
      </c>
      <c r="K15" s="449">
        <v>520.45189235684427</v>
      </c>
      <c r="L15" s="449">
        <v>19437.7</v>
      </c>
      <c r="M15" s="449">
        <v>514.5</v>
      </c>
      <c r="N15" s="449">
        <v>598.08000000000004</v>
      </c>
      <c r="O15" s="449">
        <v>531.91833920238696</v>
      </c>
      <c r="P15" s="449">
        <v>29921</v>
      </c>
      <c r="Q15" s="449">
        <v>714</v>
      </c>
      <c r="R15" s="449">
        <v>840</v>
      </c>
      <c r="S15" s="449">
        <v>782.44936708860757</v>
      </c>
      <c r="T15" s="453">
        <v>810</v>
      </c>
      <c r="V15" s="450"/>
      <c r="W15" s="450"/>
      <c r="X15" s="450"/>
      <c r="Y15" s="450"/>
      <c r="Z15" s="450"/>
      <c r="AA15" s="450"/>
      <c r="AB15" s="450"/>
      <c r="AC15" s="450"/>
      <c r="AD15" s="450"/>
      <c r="AE15" s="450"/>
      <c r="AF15" s="450"/>
      <c r="AG15" s="450"/>
      <c r="AH15" s="450"/>
      <c r="AI15" s="450"/>
      <c r="AJ15" s="450"/>
      <c r="AK15" s="450"/>
      <c r="AL15" s="6"/>
    </row>
    <row r="16" spans="2:38" ht="12" customHeight="1" x14ac:dyDescent="0.15">
      <c r="B16" s="46"/>
      <c r="C16" s="435">
        <v>8</v>
      </c>
      <c r="D16" s="22"/>
      <c r="E16" s="449">
        <v>696.04499999999996</v>
      </c>
      <c r="F16" s="449">
        <v>787.5</v>
      </c>
      <c r="G16" s="449">
        <v>742.41551347414429</v>
      </c>
      <c r="H16" s="449">
        <v>590.20000000000005</v>
      </c>
      <c r="I16" s="449">
        <v>493.5</v>
      </c>
      <c r="J16" s="449">
        <v>556.5</v>
      </c>
      <c r="K16" s="449">
        <v>512.47282861124017</v>
      </c>
      <c r="L16" s="449">
        <v>23557.9</v>
      </c>
      <c r="M16" s="449">
        <v>511.98</v>
      </c>
      <c r="N16" s="449">
        <v>583.48500000000013</v>
      </c>
      <c r="O16" s="449">
        <v>525.4441187133117</v>
      </c>
      <c r="P16" s="449">
        <v>42491.899999999994</v>
      </c>
      <c r="Q16" s="449">
        <v>703.5</v>
      </c>
      <c r="R16" s="449">
        <v>819</v>
      </c>
      <c r="S16" s="449">
        <v>778.79268292682934</v>
      </c>
      <c r="T16" s="453">
        <v>850</v>
      </c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450"/>
      <c r="AG16" s="450"/>
      <c r="AH16" s="450"/>
      <c r="AI16" s="450"/>
      <c r="AJ16" s="450"/>
      <c r="AK16" s="450"/>
      <c r="AL16" s="6"/>
    </row>
    <row r="17" spans="2:38" ht="12" customHeight="1" x14ac:dyDescent="0.15">
      <c r="B17" s="46"/>
      <c r="C17" s="435">
        <v>9</v>
      </c>
      <c r="D17" s="22"/>
      <c r="E17" s="449">
        <v>686.07</v>
      </c>
      <c r="F17" s="449">
        <v>787.5</v>
      </c>
      <c r="G17" s="449">
        <v>734.04545454545462</v>
      </c>
      <c r="H17" s="449">
        <v>640.6</v>
      </c>
      <c r="I17" s="449">
        <v>493.5</v>
      </c>
      <c r="J17" s="449">
        <v>576.87</v>
      </c>
      <c r="K17" s="449">
        <v>513.62533257316613</v>
      </c>
      <c r="L17" s="449">
        <v>17312.900000000001</v>
      </c>
      <c r="M17" s="449">
        <v>504</v>
      </c>
      <c r="N17" s="449">
        <v>609</v>
      </c>
      <c r="O17" s="449">
        <v>521.49098673273136</v>
      </c>
      <c r="P17" s="449">
        <v>33071.300000000003</v>
      </c>
      <c r="Q17" s="449">
        <v>819</v>
      </c>
      <c r="R17" s="449">
        <v>892.5</v>
      </c>
      <c r="S17" s="449">
        <v>833.53200000000004</v>
      </c>
      <c r="T17" s="453">
        <v>505</v>
      </c>
      <c r="V17" s="450"/>
      <c r="W17" s="450"/>
      <c r="X17" s="450"/>
      <c r="Y17" s="450"/>
      <c r="Z17" s="450"/>
      <c r="AA17" s="450"/>
      <c r="AB17" s="450"/>
      <c r="AC17" s="450"/>
      <c r="AD17" s="450"/>
      <c r="AE17" s="450"/>
      <c r="AF17" s="450"/>
      <c r="AG17" s="450"/>
      <c r="AH17" s="450"/>
      <c r="AI17" s="450"/>
      <c r="AJ17" s="450"/>
      <c r="AK17" s="450"/>
      <c r="AL17" s="6"/>
    </row>
    <row r="18" spans="2:38" ht="12" customHeight="1" x14ac:dyDescent="0.15">
      <c r="B18" s="46"/>
      <c r="C18" s="435">
        <v>10</v>
      </c>
      <c r="D18" s="22"/>
      <c r="E18" s="449">
        <v>715.78500000000008</v>
      </c>
      <c r="F18" s="449">
        <v>798</v>
      </c>
      <c r="G18" s="449">
        <v>729.51619009664262</v>
      </c>
      <c r="H18" s="449">
        <v>1976.5</v>
      </c>
      <c r="I18" s="449">
        <v>482.79</v>
      </c>
      <c r="J18" s="449">
        <v>539.07000000000005</v>
      </c>
      <c r="K18" s="449">
        <v>506.10685822439541</v>
      </c>
      <c r="L18" s="449">
        <v>16633.3</v>
      </c>
      <c r="M18" s="449">
        <v>504</v>
      </c>
      <c r="N18" s="449">
        <v>580.755</v>
      </c>
      <c r="O18" s="449">
        <v>526.93982188902669</v>
      </c>
      <c r="P18" s="449">
        <v>30575.3</v>
      </c>
      <c r="Q18" s="449">
        <v>735</v>
      </c>
      <c r="R18" s="449">
        <v>834.01499999999999</v>
      </c>
      <c r="S18" s="449">
        <v>797.49599999999998</v>
      </c>
      <c r="T18" s="453">
        <v>740</v>
      </c>
      <c r="V18" s="450"/>
      <c r="W18" s="450"/>
      <c r="X18" s="450"/>
      <c r="Y18" s="450"/>
      <c r="Z18" s="450"/>
      <c r="AA18" s="450"/>
      <c r="AB18" s="450"/>
      <c r="AC18" s="450"/>
      <c r="AD18" s="450"/>
      <c r="AE18" s="450"/>
      <c r="AF18" s="450"/>
      <c r="AG18" s="450"/>
      <c r="AH18" s="450"/>
      <c r="AI18" s="450"/>
      <c r="AJ18" s="450"/>
      <c r="AK18" s="450"/>
      <c r="AL18" s="6"/>
    </row>
    <row r="19" spans="2:38" ht="12" customHeight="1" x14ac:dyDescent="0.15">
      <c r="B19" s="46"/>
      <c r="C19" s="435">
        <v>11</v>
      </c>
      <c r="D19" s="22"/>
      <c r="E19" s="449">
        <v>770.07</v>
      </c>
      <c r="F19" s="449">
        <v>871.5</v>
      </c>
      <c r="G19" s="449">
        <v>838.52178297700698</v>
      </c>
      <c r="H19" s="449">
        <v>2288.1999999999998</v>
      </c>
      <c r="I19" s="449">
        <v>493.5</v>
      </c>
      <c r="J19" s="449">
        <v>525</v>
      </c>
      <c r="K19" s="449">
        <v>507.81576772836559</v>
      </c>
      <c r="L19" s="449">
        <v>15495.5</v>
      </c>
      <c r="M19" s="449">
        <v>509.25</v>
      </c>
      <c r="N19" s="449">
        <v>598.5</v>
      </c>
      <c r="O19" s="449">
        <v>525.37042954331616</v>
      </c>
      <c r="P19" s="449">
        <v>32648.7</v>
      </c>
      <c r="Q19" s="449">
        <v>714</v>
      </c>
      <c r="R19" s="449">
        <v>834.01499999999999</v>
      </c>
      <c r="S19" s="449">
        <v>785.29066115702483</v>
      </c>
      <c r="T19" s="453">
        <v>2285</v>
      </c>
      <c r="V19" s="450"/>
      <c r="W19" s="450"/>
      <c r="X19" s="450"/>
      <c r="Y19" s="450"/>
      <c r="Z19" s="450"/>
      <c r="AA19" s="450"/>
      <c r="AB19" s="450"/>
      <c r="AC19" s="450"/>
      <c r="AD19" s="450"/>
      <c r="AE19" s="450"/>
      <c r="AF19" s="450"/>
      <c r="AG19" s="450"/>
      <c r="AH19" s="450"/>
      <c r="AI19" s="450"/>
      <c r="AJ19" s="450"/>
      <c r="AK19" s="450"/>
      <c r="AL19" s="6"/>
    </row>
    <row r="20" spans="2:38" ht="12" customHeight="1" x14ac:dyDescent="0.15">
      <c r="B20" s="48"/>
      <c r="C20" s="476">
        <v>12</v>
      </c>
      <c r="D20" s="13"/>
      <c r="E20" s="451">
        <v>735</v>
      </c>
      <c r="F20" s="451">
        <v>819</v>
      </c>
      <c r="G20" s="451">
        <v>773.49432739059966</v>
      </c>
      <c r="H20" s="451">
        <v>857.30000000000007</v>
      </c>
      <c r="I20" s="451">
        <v>488.14499999999998</v>
      </c>
      <c r="J20" s="451">
        <v>566.89499999999998</v>
      </c>
      <c r="K20" s="451">
        <v>507.02570739197193</v>
      </c>
      <c r="L20" s="451">
        <v>22078.799999999999</v>
      </c>
      <c r="M20" s="451">
        <v>514.18500000000006</v>
      </c>
      <c r="N20" s="451">
        <v>598.5</v>
      </c>
      <c r="O20" s="451">
        <v>526.08960688519016</v>
      </c>
      <c r="P20" s="451">
        <v>30606</v>
      </c>
      <c r="Q20" s="451">
        <v>714</v>
      </c>
      <c r="R20" s="451">
        <v>882</v>
      </c>
      <c r="S20" s="451">
        <v>777.99040540540545</v>
      </c>
      <c r="T20" s="452">
        <v>505</v>
      </c>
      <c r="V20" s="450"/>
      <c r="W20" s="450"/>
      <c r="X20" s="450"/>
      <c r="Y20" s="450"/>
      <c r="Z20" s="450"/>
      <c r="AA20" s="450"/>
      <c r="AB20" s="450"/>
      <c r="AC20" s="450"/>
      <c r="AD20" s="450"/>
      <c r="AE20" s="450"/>
      <c r="AF20" s="450"/>
      <c r="AG20" s="450"/>
      <c r="AH20" s="450"/>
      <c r="AI20" s="450"/>
      <c r="AJ20" s="450"/>
      <c r="AK20" s="450"/>
      <c r="AL20" s="6"/>
    </row>
    <row r="21" spans="2:38" ht="12" customHeight="1" x14ac:dyDescent="0.15">
      <c r="B21" s="573"/>
      <c r="C21" s="574"/>
      <c r="D21" s="489"/>
      <c r="E21" s="449"/>
      <c r="F21" s="449"/>
      <c r="G21" s="449"/>
      <c r="H21" s="449"/>
      <c r="I21" s="449"/>
      <c r="J21" s="449"/>
      <c r="K21" s="449"/>
      <c r="L21" s="449"/>
      <c r="M21" s="449"/>
      <c r="N21" s="449"/>
      <c r="O21" s="449"/>
      <c r="P21" s="449"/>
      <c r="Q21" s="449"/>
      <c r="R21" s="449"/>
      <c r="S21" s="449"/>
      <c r="T21" s="449"/>
      <c r="V21" s="450"/>
      <c r="W21" s="450"/>
      <c r="X21" s="450"/>
      <c r="Y21" s="450"/>
      <c r="Z21" s="450"/>
      <c r="AA21" s="450"/>
      <c r="AB21" s="450"/>
      <c r="AC21" s="450"/>
      <c r="AD21" s="450"/>
      <c r="AE21" s="450"/>
      <c r="AF21" s="450"/>
      <c r="AG21" s="450"/>
      <c r="AH21" s="450"/>
      <c r="AI21" s="450"/>
      <c r="AJ21" s="450"/>
      <c r="AK21" s="450"/>
      <c r="AL21" s="6"/>
    </row>
    <row r="22" spans="2:38" ht="12" customHeight="1" x14ac:dyDescent="0.15">
      <c r="B22" s="588"/>
      <c r="C22" s="589"/>
      <c r="D22" s="487"/>
      <c r="E22" s="449"/>
      <c r="F22" s="449"/>
      <c r="G22" s="449"/>
      <c r="H22" s="449"/>
      <c r="I22" s="449"/>
      <c r="J22" s="449"/>
      <c r="K22" s="449"/>
      <c r="L22" s="449"/>
      <c r="M22" s="449"/>
      <c r="N22" s="449"/>
      <c r="O22" s="449"/>
      <c r="P22" s="449"/>
      <c r="Q22" s="449"/>
      <c r="R22" s="449"/>
      <c r="S22" s="449"/>
      <c r="T22" s="449"/>
      <c r="V22" s="450"/>
      <c r="W22" s="450"/>
      <c r="X22" s="450"/>
      <c r="Y22" s="450"/>
      <c r="Z22" s="450"/>
      <c r="AA22" s="450"/>
      <c r="AB22" s="450"/>
      <c r="AC22" s="450"/>
      <c r="AD22" s="450"/>
      <c r="AE22" s="450"/>
      <c r="AF22" s="450"/>
      <c r="AG22" s="450"/>
      <c r="AH22" s="450"/>
      <c r="AI22" s="450"/>
      <c r="AJ22" s="450"/>
      <c r="AK22" s="450"/>
      <c r="AL22" s="6"/>
    </row>
    <row r="23" spans="2:38" ht="12" customHeight="1" x14ac:dyDescent="0.15">
      <c r="B23" s="575">
        <v>40878</v>
      </c>
      <c r="C23" s="576"/>
      <c r="D23" s="493">
        <v>40892</v>
      </c>
      <c r="E23" s="449">
        <v>735</v>
      </c>
      <c r="F23" s="449">
        <v>787.5</v>
      </c>
      <c r="G23" s="449">
        <v>768.93862815884484</v>
      </c>
      <c r="H23" s="449">
        <v>432.1</v>
      </c>
      <c r="I23" s="449">
        <v>488.14499999999998</v>
      </c>
      <c r="J23" s="449">
        <v>566.89499999999998</v>
      </c>
      <c r="K23" s="449">
        <v>506.13844914650372</v>
      </c>
      <c r="L23" s="449">
        <v>7551.2</v>
      </c>
      <c r="M23" s="449">
        <v>514.18500000000006</v>
      </c>
      <c r="N23" s="449">
        <v>598.5</v>
      </c>
      <c r="O23" s="449">
        <v>528.81644364438546</v>
      </c>
      <c r="P23" s="449">
        <v>16267.1</v>
      </c>
      <c r="Q23" s="449">
        <v>735</v>
      </c>
      <c r="R23" s="449">
        <v>839.05500000000006</v>
      </c>
      <c r="S23" s="449">
        <v>813.47189189189191</v>
      </c>
      <c r="T23" s="449">
        <v>185</v>
      </c>
      <c r="V23" s="450"/>
      <c r="W23" s="450"/>
      <c r="X23" s="450"/>
      <c r="Y23" s="450"/>
      <c r="Z23" s="450"/>
      <c r="AA23" s="450"/>
      <c r="AB23" s="450"/>
      <c r="AC23" s="450"/>
      <c r="AD23" s="450"/>
      <c r="AE23" s="450"/>
      <c r="AF23" s="450"/>
      <c r="AG23" s="450"/>
      <c r="AH23" s="450"/>
      <c r="AI23" s="450"/>
      <c r="AJ23" s="450"/>
      <c r="AK23" s="450"/>
      <c r="AL23" s="6"/>
    </row>
    <row r="24" spans="2:38" ht="12" customHeight="1" x14ac:dyDescent="0.15">
      <c r="B24" s="575">
        <v>40893</v>
      </c>
      <c r="C24" s="576"/>
      <c r="D24" s="493">
        <v>40905</v>
      </c>
      <c r="E24" s="449">
        <v>763.98</v>
      </c>
      <c r="F24" s="449">
        <v>819</v>
      </c>
      <c r="G24" s="449">
        <v>775.80696395846053</v>
      </c>
      <c r="H24" s="449">
        <v>342.6</v>
      </c>
      <c r="I24" s="449">
        <v>493.5</v>
      </c>
      <c r="J24" s="449">
        <v>524.16</v>
      </c>
      <c r="K24" s="449">
        <v>507.81892206281532</v>
      </c>
      <c r="L24" s="449">
        <v>13602.1</v>
      </c>
      <c r="M24" s="449">
        <v>514.5</v>
      </c>
      <c r="N24" s="449">
        <v>550.51499999999999</v>
      </c>
      <c r="O24" s="449">
        <v>522.81082501313733</v>
      </c>
      <c r="P24" s="449">
        <v>12693.2</v>
      </c>
      <c r="Q24" s="496">
        <v>714</v>
      </c>
      <c r="R24" s="496">
        <v>882</v>
      </c>
      <c r="S24" s="496">
        <v>742.50891891891888</v>
      </c>
      <c r="T24" s="449">
        <v>250</v>
      </c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2:38" ht="15.75" customHeight="1" x14ac:dyDescent="0.15">
      <c r="B25" s="609">
        <v>40906</v>
      </c>
      <c r="C25" s="9"/>
      <c r="D25" s="499">
        <v>40906</v>
      </c>
      <c r="E25" s="451">
        <v>0</v>
      </c>
      <c r="F25" s="451">
        <v>0</v>
      </c>
      <c r="G25" s="451">
        <v>0</v>
      </c>
      <c r="H25" s="8">
        <v>82.6</v>
      </c>
      <c r="I25" s="451">
        <v>0</v>
      </c>
      <c r="J25" s="451">
        <v>0</v>
      </c>
      <c r="K25" s="451">
        <v>0</v>
      </c>
      <c r="L25" s="13">
        <v>925.5</v>
      </c>
      <c r="M25" s="451">
        <v>0</v>
      </c>
      <c r="N25" s="451">
        <v>0</v>
      </c>
      <c r="O25" s="451">
        <v>0</v>
      </c>
      <c r="P25" s="8">
        <v>1645.7</v>
      </c>
      <c r="Q25" s="451">
        <v>0</v>
      </c>
      <c r="R25" s="451">
        <v>0</v>
      </c>
      <c r="S25" s="451">
        <v>0</v>
      </c>
      <c r="T25" s="13">
        <v>70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2:38" ht="12" customHeight="1" x14ac:dyDescent="0.15"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2:38" ht="12" customHeight="1" x14ac:dyDescent="0.15"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</row>
    <row r="28" spans="2:38" ht="12" customHeight="1" x14ac:dyDescent="0.15"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</row>
    <row r="29" spans="2:38" ht="12" customHeight="1" x14ac:dyDescent="0.15"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</row>
    <row r="30" spans="2:38" ht="12" customHeight="1" x14ac:dyDescent="0.15"/>
    <row r="31" spans="2:38" ht="12" customHeight="1" x14ac:dyDescent="0.15"/>
    <row r="32" spans="2:38" ht="12" customHeight="1" x14ac:dyDescent="0.15"/>
    <row r="33" ht="12" customHeight="1" x14ac:dyDescent="0.15"/>
    <row r="34" ht="12" customHeight="1" x14ac:dyDescent="0.15"/>
    <row r="35" ht="12" customHeight="1" x14ac:dyDescent="0.15"/>
    <row r="36" ht="12" customHeight="1" x14ac:dyDescent="0.15"/>
    <row r="37" ht="12" customHeight="1" x14ac:dyDescent="0.15"/>
    <row r="38" ht="12" customHeight="1" x14ac:dyDescent="0.15"/>
    <row r="39" ht="12" customHeight="1" x14ac:dyDescent="0.15"/>
    <row r="40" ht="12" customHeight="1" x14ac:dyDescent="0.15"/>
    <row r="41" ht="12" customHeight="1" x14ac:dyDescent="0.15"/>
    <row r="42" ht="12" customHeight="1" x14ac:dyDescent="0.15"/>
    <row r="43" ht="12" customHeight="1" x14ac:dyDescent="0.15"/>
    <row r="44" ht="12" customHeight="1" x14ac:dyDescent="0.15"/>
    <row r="45" ht="3.75" customHeight="1" x14ac:dyDescent="0.15"/>
    <row r="46" ht="12.75" customHeight="1" x14ac:dyDescent="0.15"/>
    <row r="47" ht="12.75" customHeight="1" x14ac:dyDescent="0.15"/>
    <row r="48" ht="12.75" customHeight="1" x14ac:dyDescent="0.15"/>
  </sheetData>
  <phoneticPr fontId="7"/>
  <pageMargins left="0.39370078740157483" right="0.39370078740157483" top="0.39370078740157483" bottom="0.39370078740157483" header="0.19685039370078741" footer="0.19685039370078741"/>
  <pageSetup paperSize="9" firstPageNumber="51" orientation="landscape" useFirstPageNumber="1" r:id="rId1"/>
  <headerFooter alignWithMargins="0">
    <oddFooter>&amp;C-47-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43"/>
  <sheetViews>
    <sheetView zoomScale="75" zoomScaleNormal="75" workbookViewId="0"/>
  </sheetViews>
  <sheetFormatPr defaultColWidth="7.5" defaultRowHeight="12" x14ac:dyDescent="0.15"/>
  <cols>
    <col min="1" max="1" width="0.5" style="612" customWidth="1"/>
    <col min="2" max="2" width="5.625" style="612" customWidth="1"/>
    <col min="3" max="3" width="2.75" style="612" customWidth="1"/>
    <col min="4" max="4" width="6" style="612" customWidth="1"/>
    <col min="5" max="5" width="5.5" style="612" customWidth="1"/>
    <col min="6" max="7" width="5.875" style="612" customWidth="1"/>
    <col min="8" max="8" width="8.5" style="612" customWidth="1"/>
    <col min="9" max="9" width="5.75" style="612" customWidth="1"/>
    <col min="10" max="11" width="5.875" style="612" customWidth="1"/>
    <col min="12" max="12" width="8" style="612" customWidth="1"/>
    <col min="13" max="13" width="5.5" style="612" customWidth="1"/>
    <col min="14" max="15" width="5.875" style="612" customWidth="1"/>
    <col min="16" max="16" width="7.625" style="612" bestFit="1" customWidth="1"/>
    <col min="17" max="17" width="5.375" style="612" customWidth="1"/>
    <col min="18" max="19" width="5.875" style="612" customWidth="1"/>
    <col min="20" max="20" width="7.625" style="612" bestFit="1" customWidth="1"/>
    <col min="21" max="21" width="5.375" style="612" customWidth="1"/>
    <col min="22" max="23" width="5.875" style="612" customWidth="1"/>
    <col min="24" max="24" width="7.625" style="612" bestFit="1" customWidth="1"/>
    <col min="25" max="16384" width="7.5" style="612"/>
  </cols>
  <sheetData>
    <row r="1" spans="2:26" ht="19.5" customHeight="1" x14ac:dyDescent="0.15">
      <c r="B1" s="610" t="s">
        <v>378</v>
      </c>
      <c r="C1" s="611"/>
      <c r="D1" s="611"/>
      <c r="E1" s="611"/>
      <c r="F1" s="611"/>
      <c r="G1" s="611"/>
      <c r="H1" s="611"/>
    </row>
    <row r="2" spans="2:26" x14ac:dyDescent="0.15">
      <c r="B2" s="612" t="s">
        <v>163</v>
      </c>
    </row>
    <row r="3" spans="2:26" x14ac:dyDescent="0.15">
      <c r="B3" s="612" t="s">
        <v>54</v>
      </c>
      <c r="X3" s="613" t="s">
        <v>18</v>
      </c>
    </row>
    <row r="4" spans="2:26" ht="6" customHeight="1" x14ac:dyDescent="0.15">
      <c r="B4" s="614"/>
      <c r="C4" s="614"/>
      <c r="D4" s="614"/>
      <c r="E4" s="614"/>
      <c r="F4" s="614"/>
      <c r="G4" s="614"/>
      <c r="H4" s="614"/>
      <c r="I4" s="614"/>
      <c r="J4" s="614"/>
      <c r="K4" s="614"/>
      <c r="L4" s="614"/>
      <c r="M4" s="614"/>
      <c r="N4" s="614"/>
      <c r="Z4" s="611"/>
    </row>
    <row r="5" spans="2:26" ht="13.5" customHeight="1" x14ac:dyDescent="0.15">
      <c r="B5" s="615"/>
      <c r="C5" s="616" t="s">
        <v>0</v>
      </c>
      <c r="D5" s="617"/>
      <c r="E5" s="809" t="s">
        <v>379</v>
      </c>
      <c r="F5" s="810"/>
      <c r="G5" s="810"/>
      <c r="H5" s="811"/>
      <c r="I5" s="809" t="s">
        <v>380</v>
      </c>
      <c r="J5" s="810"/>
      <c r="K5" s="810"/>
      <c r="L5" s="811"/>
      <c r="M5" s="809" t="s">
        <v>381</v>
      </c>
      <c r="N5" s="810"/>
      <c r="O5" s="810"/>
      <c r="P5" s="811"/>
      <c r="Q5" s="809" t="s">
        <v>285</v>
      </c>
      <c r="R5" s="810"/>
      <c r="S5" s="810"/>
      <c r="T5" s="811"/>
      <c r="U5" s="809" t="s">
        <v>11</v>
      </c>
      <c r="V5" s="810"/>
      <c r="W5" s="810"/>
      <c r="X5" s="811"/>
      <c r="Z5" s="611"/>
    </row>
    <row r="6" spans="2:26" x14ac:dyDescent="0.15">
      <c r="B6" s="621" t="s">
        <v>286</v>
      </c>
      <c r="C6" s="622"/>
      <c r="D6" s="623"/>
      <c r="E6" s="624" t="s">
        <v>14</v>
      </c>
      <c r="F6" s="625" t="s">
        <v>382</v>
      </c>
      <c r="G6" s="626" t="s">
        <v>383</v>
      </c>
      <c r="H6" s="625" t="s">
        <v>8</v>
      </c>
      <c r="I6" s="624" t="s">
        <v>14</v>
      </c>
      <c r="J6" s="625" t="s">
        <v>382</v>
      </c>
      <c r="K6" s="626" t="s">
        <v>383</v>
      </c>
      <c r="L6" s="625" t="s">
        <v>8</v>
      </c>
      <c r="M6" s="624" t="s">
        <v>14</v>
      </c>
      <c r="N6" s="625" t="s">
        <v>382</v>
      </c>
      <c r="O6" s="626" t="s">
        <v>383</v>
      </c>
      <c r="P6" s="625" t="s">
        <v>8</v>
      </c>
      <c r="Q6" s="624" t="s">
        <v>14</v>
      </c>
      <c r="R6" s="625" t="s">
        <v>382</v>
      </c>
      <c r="S6" s="626" t="s">
        <v>383</v>
      </c>
      <c r="T6" s="625" t="s">
        <v>8</v>
      </c>
      <c r="U6" s="624" t="s">
        <v>14</v>
      </c>
      <c r="V6" s="625" t="s">
        <v>382</v>
      </c>
      <c r="W6" s="626" t="s">
        <v>383</v>
      </c>
      <c r="X6" s="625" t="s">
        <v>8</v>
      </c>
      <c r="Z6" s="611"/>
    </row>
    <row r="7" spans="2:26" x14ac:dyDescent="0.15">
      <c r="B7" s="627"/>
      <c r="C7" s="628"/>
      <c r="D7" s="628"/>
      <c r="E7" s="629"/>
      <c r="F7" s="630"/>
      <c r="G7" s="631" t="s">
        <v>9</v>
      </c>
      <c r="H7" s="630"/>
      <c r="I7" s="629"/>
      <c r="J7" s="630"/>
      <c r="K7" s="631" t="s">
        <v>9</v>
      </c>
      <c r="L7" s="630"/>
      <c r="M7" s="629"/>
      <c r="N7" s="630"/>
      <c r="O7" s="631" t="s">
        <v>9</v>
      </c>
      <c r="P7" s="630"/>
      <c r="Q7" s="629"/>
      <c r="R7" s="630"/>
      <c r="S7" s="631" t="s">
        <v>9</v>
      </c>
      <c r="T7" s="630"/>
      <c r="U7" s="629"/>
      <c r="V7" s="630"/>
      <c r="W7" s="631" t="s">
        <v>9</v>
      </c>
      <c r="X7" s="630"/>
      <c r="Z7" s="263"/>
    </row>
    <row r="8" spans="2:26" ht="13.5" customHeight="1" x14ac:dyDescent="0.15">
      <c r="B8" s="632" t="s">
        <v>42</v>
      </c>
      <c r="C8" s="611">
        <v>18</v>
      </c>
      <c r="D8" s="612" t="s">
        <v>66</v>
      </c>
      <c r="E8" s="633">
        <v>2993</v>
      </c>
      <c r="F8" s="634">
        <v>4305</v>
      </c>
      <c r="G8" s="263">
        <v>3534</v>
      </c>
      <c r="H8" s="634">
        <v>133439</v>
      </c>
      <c r="I8" s="633">
        <v>2258</v>
      </c>
      <c r="J8" s="634">
        <v>3098</v>
      </c>
      <c r="K8" s="263">
        <v>2653</v>
      </c>
      <c r="L8" s="634">
        <v>168811</v>
      </c>
      <c r="M8" s="633">
        <v>1680</v>
      </c>
      <c r="N8" s="634">
        <v>2310</v>
      </c>
      <c r="O8" s="263">
        <v>2014</v>
      </c>
      <c r="P8" s="634">
        <v>140295</v>
      </c>
      <c r="Q8" s="633">
        <v>6300</v>
      </c>
      <c r="R8" s="634">
        <v>7770</v>
      </c>
      <c r="S8" s="263">
        <v>6956</v>
      </c>
      <c r="T8" s="634">
        <v>35182</v>
      </c>
      <c r="U8" s="633">
        <v>5460</v>
      </c>
      <c r="V8" s="634">
        <v>6825</v>
      </c>
      <c r="W8" s="263">
        <v>6054</v>
      </c>
      <c r="X8" s="634">
        <v>85675</v>
      </c>
      <c r="Y8" s="611"/>
      <c r="Z8" s="263"/>
    </row>
    <row r="9" spans="2:26" ht="13.5" customHeight="1" x14ac:dyDescent="0.15">
      <c r="B9" s="632"/>
      <c r="C9" s="611">
        <v>19</v>
      </c>
      <c r="E9" s="633">
        <v>2730</v>
      </c>
      <c r="F9" s="634">
        <v>4200</v>
      </c>
      <c r="G9" s="263">
        <v>3291</v>
      </c>
      <c r="H9" s="634">
        <v>137694</v>
      </c>
      <c r="I9" s="633">
        <v>2100</v>
      </c>
      <c r="J9" s="634">
        <v>2940</v>
      </c>
      <c r="K9" s="263">
        <v>2607</v>
      </c>
      <c r="L9" s="634">
        <v>191027</v>
      </c>
      <c r="M9" s="633">
        <v>1365</v>
      </c>
      <c r="N9" s="634">
        <v>2415</v>
      </c>
      <c r="O9" s="263">
        <v>2024</v>
      </c>
      <c r="P9" s="634">
        <v>137902</v>
      </c>
      <c r="Q9" s="633">
        <v>6510</v>
      </c>
      <c r="R9" s="634">
        <v>7875</v>
      </c>
      <c r="S9" s="263">
        <v>7009</v>
      </c>
      <c r="T9" s="634">
        <v>35713</v>
      </c>
      <c r="U9" s="633">
        <v>5250</v>
      </c>
      <c r="V9" s="634">
        <v>6510</v>
      </c>
      <c r="W9" s="263">
        <v>5737</v>
      </c>
      <c r="X9" s="634">
        <v>95998</v>
      </c>
      <c r="Y9" s="611"/>
      <c r="Z9" s="263"/>
    </row>
    <row r="10" spans="2:26" ht="13.5" customHeight="1" x14ac:dyDescent="0.15">
      <c r="B10" s="632"/>
      <c r="C10" s="611">
        <v>20</v>
      </c>
      <c r="E10" s="633">
        <v>2363</v>
      </c>
      <c r="F10" s="634">
        <v>3885</v>
      </c>
      <c r="G10" s="263">
        <v>2966</v>
      </c>
      <c r="H10" s="634">
        <v>161395</v>
      </c>
      <c r="I10" s="633">
        <v>1890</v>
      </c>
      <c r="J10" s="634">
        <v>2974</v>
      </c>
      <c r="K10" s="263">
        <v>2494</v>
      </c>
      <c r="L10" s="634">
        <v>225932</v>
      </c>
      <c r="M10" s="633">
        <v>1365</v>
      </c>
      <c r="N10" s="634">
        <v>2205</v>
      </c>
      <c r="O10" s="263">
        <v>1912</v>
      </c>
      <c r="P10" s="634">
        <v>152430</v>
      </c>
      <c r="Q10" s="633">
        <v>6090</v>
      </c>
      <c r="R10" s="634">
        <v>7350</v>
      </c>
      <c r="S10" s="263">
        <v>6793</v>
      </c>
      <c r="T10" s="634">
        <v>40325</v>
      </c>
      <c r="U10" s="633">
        <v>4200</v>
      </c>
      <c r="V10" s="634">
        <v>6458</v>
      </c>
      <c r="W10" s="263">
        <v>5140</v>
      </c>
      <c r="X10" s="634">
        <v>111778</v>
      </c>
      <c r="Y10" s="611"/>
      <c r="Z10" s="263"/>
    </row>
    <row r="11" spans="2:26" ht="13.5" customHeight="1" x14ac:dyDescent="0.15">
      <c r="B11" s="632"/>
      <c r="C11" s="611">
        <v>21</v>
      </c>
      <c r="D11" s="611"/>
      <c r="E11" s="633">
        <v>2205</v>
      </c>
      <c r="F11" s="634">
        <v>3885</v>
      </c>
      <c r="G11" s="263">
        <v>2895</v>
      </c>
      <c r="H11" s="634">
        <v>226388</v>
      </c>
      <c r="I11" s="633">
        <v>1890</v>
      </c>
      <c r="J11" s="634">
        <v>2940</v>
      </c>
      <c r="K11" s="263">
        <v>2475</v>
      </c>
      <c r="L11" s="634">
        <v>238329</v>
      </c>
      <c r="M11" s="633">
        <v>1260</v>
      </c>
      <c r="N11" s="634">
        <v>2191</v>
      </c>
      <c r="O11" s="263">
        <v>1760</v>
      </c>
      <c r="P11" s="634">
        <v>132131</v>
      </c>
      <c r="Q11" s="633">
        <v>4935</v>
      </c>
      <c r="R11" s="634">
        <v>7497</v>
      </c>
      <c r="S11" s="263">
        <v>5946</v>
      </c>
      <c r="T11" s="634">
        <v>46995</v>
      </c>
      <c r="U11" s="633">
        <v>3885</v>
      </c>
      <c r="V11" s="634">
        <v>5775</v>
      </c>
      <c r="W11" s="263">
        <v>4612</v>
      </c>
      <c r="X11" s="634">
        <v>106636</v>
      </c>
      <c r="Y11" s="611"/>
      <c r="Z11" s="263"/>
    </row>
    <row r="12" spans="2:26" ht="13.5" customHeight="1" x14ac:dyDescent="0.15">
      <c r="B12" s="635"/>
      <c r="C12" s="614">
        <v>22</v>
      </c>
      <c r="D12" s="636"/>
      <c r="E12" s="637">
        <v>2100</v>
      </c>
      <c r="F12" s="637">
        <v>3885</v>
      </c>
      <c r="G12" s="638">
        <v>2830</v>
      </c>
      <c r="H12" s="637">
        <v>187560</v>
      </c>
      <c r="I12" s="637">
        <v>1869</v>
      </c>
      <c r="J12" s="637">
        <v>2940</v>
      </c>
      <c r="K12" s="637">
        <v>2413</v>
      </c>
      <c r="L12" s="637">
        <v>227953</v>
      </c>
      <c r="M12" s="637">
        <v>1365</v>
      </c>
      <c r="N12" s="637">
        <v>2056</v>
      </c>
      <c r="O12" s="637">
        <v>1707</v>
      </c>
      <c r="P12" s="637">
        <v>150204</v>
      </c>
      <c r="Q12" s="637">
        <v>4725</v>
      </c>
      <c r="R12" s="637">
        <v>6510</v>
      </c>
      <c r="S12" s="637">
        <v>5678</v>
      </c>
      <c r="T12" s="637">
        <v>52831</v>
      </c>
      <c r="U12" s="637">
        <v>3885</v>
      </c>
      <c r="V12" s="637">
        <v>5565</v>
      </c>
      <c r="W12" s="637">
        <v>4621</v>
      </c>
      <c r="X12" s="637">
        <v>105802</v>
      </c>
      <c r="Y12" s="611"/>
      <c r="Z12" s="611"/>
    </row>
    <row r="13" spans="2:26" ht="13.5" customHeight="1" x14ac:dyDescent="0.15">
      <c r="B13" s="4"/>
      <c r="C13" s="11">
        <v>12</v>
      </c>
      <c r="D13" s="22"/>
      <c r="E13" s="634">
        <v>3150</v>
      </c>
      <c r="F13" s="634">
        <v>3885</v>
      </c>
      <c r="G13" s="634">
        <v>3584.3761635732835</v>
      </c>
      <c r="H13" s="634">
        <v>30171</v>
      </c>
      <c r="I13" s="634">
        <v>2258.9700000000003</v>
      </c>
      <c r="J13" s="634">
        <v>2940</v>
      </c>
      <c r="K13" s="634">
        <v>2618.9752182190828</v>
      </c>
      <c r="L13" s="634">
        <v>26849</v>
      </c>
      <c r="M13" s="634">
        <v>1470</v>
      </c>
      <c r="N13" s="634">
        <v>1806</v>
      </c>
      <c r="O13" s="634">
        <v>1636.2916981132075</v>
      </c>
      <c r="P13" s="634">
        <v>14687</v>
      </c>
      <c r="Q13" s="634">
        <v>5250</v>
      </c>
      <c r="R13" s="634">
        <v>6300</v>
      </c>
      <c r="S13" s="634">
        <v>5810.9346617238189</v>
      </c>
      <c r="T13" s="634">
        <v>6557</v>
      </c>
      <c r="U13" s="634">
        <v>4410</v>
      </c>
      <c r="V13" s="634">
        <v>5565</v>
      </c>
      <c r="W13" s="634">
        <v>4994.0021463013063</v>
      </c>
      <c r="X13" s="639">
        <v>15721</v>
      </c>
      <c r="Y13" s="611"/>
    </row>
    <row r="14" spans="2:26" ht="13.5" customHeight="1" x14ac:dyDescent="0.15">
      <c r="B14" s="4" t="s">
        <v>384</v>
      </c>
      <c r="C14" s="11">
        <v>1</v>
      </c>
      <c r="D14" s="22" t="s">
        <v>385</v>
      </c>
      <c r="E14" s="634">
        <v>2730</v>
      </c>
      <c r="F14" s="634">
        <v>3675</v>
      </c>
      <c r="G14" s="634">
        <v>3106.935116297283</v>
      </c>
      <c r="H14" s="634">
        <v>21276</v>
      </c>
      <c r="I14" s="634">
        <v>2100</v>
      </c>
      <c r="J14" s="634">
        <v>2635.5</v>
      </c>
      <c r="K14" s="634">
        <v>2374.55976499911</v>
      </c>
      <c r="L14" s="634">
        <v>24915</v>
      </c>
      <c r="M14" s="634">
        <v>1365.3150000000001</v>
      </c>
      <c r="N14" s="634">
        <v>1785</v>
      </c>
      <c r="O14" s="634">
        <v>1591.7952694507019</v>
      </c>
      <c r="P14" s="634">
        <v>10640</v>
      </c>
      <c r="Q14" s="634">
        <v>5250</v>
      </c>
      <c r="R14" s="634">
        <v>6300</v>
      </c>
      <c r="S14" s="634">
        <v>5710.7983305105263</v>
      </c>
      <c r="T14" s="634">
        <v>3441</v>
      </c>
      <c r="U14" s="634">
        <v>4305</v>
      </c>
      <c r="V14" s="634">
        <v>5250</v>
      </c>
      <c r="W14" s="634">
        <v>4827.3248939554614</v>
      </c>
      <c r="X14" s="639">
        <v>9470</v>
      </c>
      <c r="Y14" s="611"/>
    </row>
    <row r="15" spans="2:26" ht="13.5" customHeight="1" x14ac:dyDescent="0.15">
      <c r="B15" s="4"/>
      <c r="C15" s="11">
        <v>2</v>
      </c>
      <c r="D15" s="22"/>
      <c r="E15" s="634">
        <v>2520</v>
      </c>
      <c r="F15" s="634">
        <v>3276</v>
      </c>
      <c r="G15" s="634">
        <v>2858.8699285714288</v>
      </c>
      <c r="H15" s="634">
        <v>12071.900000000001</v>
      </c>
      <c r="I15" s="634">
        <v>2100</v>
      </c>
      <c r="J15" s="634">
        <v>2625</v>
      </c>
      <c r="K15" s="634">
        <v>2358.096034400382</v>
      </c>
      <c r="L15" s="634">
        <v>15722</v>
      </c>
      <c r="M15" s="634">
        <v>1470</v>
      </c>
      <c r="N15" s="634">
        <v>1858.5</v>
      </c>
      <c r="O15" s="634">
        <v>1635.4943181818185</v>
      </c>
      <c r="P15" s="634">
        <v>10495.400000000001</v>
      </c>
      <c r="Q15" s="634">
        <v>5040</v>
      </c>
      <c r="R15" s="634">
        <v>6300</v>
      </c>
      <c r="S15" s="634">
        <v>5654.2336282544065</v>
      </c>
      <c r="T15" s="634">
        <v>3010.4</v>
      </c>
      <c r="U15" s="634">
        <v>4200</v>
      </c>
      <c r="V15" s="634">
        <v>5040</v>
      </c>
      <c r="W15" s="634">
        <v>4687.8836689038035</v>
      </c>
      <c r="X15" s="639">
        <v>7268.3</v>
      </c>
      <c r="Y15" s="611"/>
    </row>
    <row r="16" spans="2:26" ht="13.5" customHeight="1" x14ac:dyDescent="0.15">
      <c r="B16" s="4"/>
      <c r="C16" s="11">
        <v>3</v>
      </c>
      <c r="D16" s="22"/>
      <c r="E16" s="639">
        <v>2362.5</v>
      </c>
      <c r="F16" s="634">
        <v>3255</v>
      </c>
      <c r="G16" s="634">
        <v>2735.922343892842</v>
      </c>
      <c r="H16" s="634">
        <v>13833.800000000001</v>
      </c>
      <c r="I16" s="634">
        <v>2100</v>
      </c>
      <c r="J16" s="634">
        <v>2730</v>
      </c>
      <c r="K16" s="634">
        <v>2448.9875648975585</v>
      </c>
      <c r="L16" s="634">
        <v>18297.8</v>
      </c>
      <c r="M16" s="634">
        <v>1470</v>
      </c>
      <c r="N16" s="634">
        <v>1911</v>
      </c>
      <c r="O16" s="634">
        <v>1644.8567085528985</v>
      </c>
      <c r="P16" s="634">
        <v>9187.2000000000007</v>
      </c>
      <c r="Q16" s="634">
        <v>5040</v>
      </c>
      <c r="R16" s="634">
        <v>6090</v>
      </c>
      <c r="S16" s="634">
        <v>5641.716946997848</v>
      </c>
      <c r="T16" s="634">
        <v>4279.7</v>
      </c>
      <c r="U16" s="634">
        <v>4200</v>
      </c>
      <c r="V16" s="634">
        <v>5040</v>
      </c>
      <c r="W16" s="634">
        <v>4699.7115120818826</v>
      </c>
      <c r="X16" s="639">
        <v>8001.4</v>
      </c>
      <c r="Y16" s="611"/>
    </row>
    <row r="17" spans="2:25" ht="13.5" customHeight="1" x14ac:dyDescent="0.15">
      <c r="B17" s="4"/>
      <c r="C17" s="11">
        <v>4</v>
      </c>
      <c r="D17" s="22"/>
      <c r="E17" s="634">
        <v>2415</v>
      </c>
      <c r="F17" s="634">
        <v>2940</v>
      </c>
      <c r="G17" s="634">
        <v>2692.8575281759504</v>
      </c>
      <c r="H17" s="634">
        <v>15146.699999999999</v>
      </c>
      <c r="I17" s="634">
        <v>2100</v>
      </c>
      <c r="J17" s="634">
        <v>2730</v>
      </c>
      <c r="K17" s="634">
        <v>2493.681786714023</v>
      </c>
      <c r="L17" s="634">
        <v>16797.3</v>
      </c>
      <c r="M17" s="634">
        <v>1470</v>
      </c>
      <c r="N17" s="634">
        <v>1942.5</v>
      </c>
      <c r="O17" s="634">
        <v>1720.4620998590697</v>
      </c>
      <c r="P17" s="634">
        <v>9845.2000000000007</v>
      </c>
      <c r="Q17" s="634">
        <v>5040</v>
      </c>
      <c r="R17" s="634">
        <v>6090</v>
      </c>
      <c r="S17" s="634">
        <v>5576.5383028469269</v>
      </c>
      <c r="T17" s="634">
        <v>4005.9999999999995</v>
      </c>
      <c r="U17" s="634">
        <v>4200</v>
      </c>
      <c r="V17" s="634">
        <v>5040</v>
      </c>
      <c r="W17" s="634">
        <v>4620.7889851485161</v>
      </c>
      <c r="X17" s="639">
        <v>5635.4</v>
      </c>
      <c r="Y17" s="611"/>
    </row>
    <row r="18" spans="2:25" ht="13.5" customHeight="1" x14ac:dyDescent="0.15">
      <c r="B18" s="4"/>
      <c r="C18" s="11">
        <v>5</v>
      </c>
      <c r="D18" s="22"/>
      <c r="E18" s="634">
        <v>2362.5</v>
      </c>
      <c r="F18" s="634">
        <v>2940</v>
      </c>
      <c r="G18" s="634">
        <v>2657.7730491562061</v>
      </c>
      <c r="H18" s="634">
        <v>15628.8</v>
      </c>
      <c r="I18" s="634">
        <v>2139.69</v>
      </c>
      <c r="J18" s="634">
        <v>2520</v>
      </c>
      <c r="K18" s="634">
        <v>2393.8843941866789</v>
      </c>
      <c r="L18" s="634">
        <v>14302.5</v>
      </c>
      <c r="M18" s="634">
        <v>1575</v>
      </c>
      <c r="N18" s="634">
        <v>1890</v>
      </c>
      <c r="O18" s="634">
        <v>1790.4278576651227</v>
      </c>
      <c r="P18" s="634">
        <v>9040.1</v>
      </c>
      <c r="Q18" s="634">
        <v>5250</v>
      </c>
      <c r="R18" s="634">
        <v>6090</v>
      </c>
      <c r="S18" s="634">
        <v>5684.7689858817021</v>
      </c>
      <c r="T18" s="634">
        <v>4110.9000000000005</v>
      </c>
      <c r="U18" s="634">
        <v>3990</v>
      </c>
      <c r="V18" s="634">
        <v>4959.9900000000007</v>
      </c>
      <c r="W18" s="634">
        <v>4480.4031072338757</v>
      </c>
      <c r="X18" s="639">
        <v>9474.8000000000011</v>
      </c>
      <c r="Y18" s="611"/>
    </row>
    <row r="19" spans="2:25" ht="13.5" customHeight="1" x14ac:dyDescent="0.15">
      <c r="B19" s="4"/>
      <c r="C19" s="11">
        <v>6</v>
      </c>
      <c r="D19" s="22"/>
      <c r="E19" s="634">
        <v>2310</v>
      </c>
      <c r="F19" s="634">
        <v>2782.5</v>
      </c>
      <c r="G19" s="634">
        <v>2556.4186035988473</v>
      </c>
      <c r="H19" s="634">
        <v>15287.000000000002</v>
      </c>
      <c r="I19" s="634">
        <v>2079</v>
      </c>
      <c r="J19" s="634">
        <v>2415</v>
      </c>
      <c r="K19" s="634">
        <v>2220.0951670265467</v>
      </c>
      <c r="L19" s="634">
        <v>13351.099999999999</v>
      </c>
      <c r="M19" s="634">
        <v>1627.5</v>
      </c>
      <c r="N19" s="634">
        <v>1942.5</v>
      </c>
      <c r="O19" s="634">
        <v>1775.3289473684213</v>
      </c>
      <c r="P19" s="634">
        <v>7415.3000000000011</v>
      </c>
      <c r="Q19" s="634">
        <v>5250</v>
      </c>
      <c r="R19" s="634">
        <v>6090</v>
      </c>
      <c r="S19" s="634">
        <v>5603.4923837784363</v>
      </c>
      <c r="T19" s="634">
        <v>5299.5</v>
      </c>
      <c r="U19" s="634">
        <v>3990</v>
      </c>
      <c r="V19" s="634">
        <v>4725</v>
      </c>
      <c r="W19" s="634">
        <v>4291.6426071741025</v>
      </c>
      <c r="X19" s="639">
        <v>8237.2000000000007</v>
      </c>
      <c r="Y19" s="611"/>
    </row>
    <row r="20" spans="2:25" ht="13.5" customHeight="1" x14ac:dyDescent="0.15">
      <c r="B20" s="4"/>
      <c r="C20" s="11">
        <v>7</v>
      </c>
      <c r="D20" s="22"/>
      <c r="E20" s="634">
        <v>2100</v>
      </c>
      <c r="F20" s="634">
        <v>2730</v>
      </c>
      <c r="G20" s="634">
        <v>2510.0253733112113</v>
      </c>
      <c r="H20" s="634">
        <v>12967.8</v>
      </c>
      <c r="I20" s="634">
        <v>1890</v>
      </c>
      <c r="J20" s="634">
        <v>2341.5</v>
      </c>
      <c r="K20" s="634">
        <v>2090.8597495675099</v>
      </c>
      <c r="L20" s="634">
        <v>13158.2</v>
      </c>
      <c r="M20" s="634">
        <v>1575</v>
      </c>
      <c r="N20" s="634">
        <v>1942.5</v>
      </c>
      <c r="O20" s="634">
        <v>1789.8841902931285</v>
      </c>
      <c r="P20" s="634">
        <v>7157.9</v>
      </c>
      <c r="Q20" s="634">
        <v>5250</v>
      </c>
      <c r="R20" s="634">
        <v>6090</v>
      </c>
      <c r="S20" s="634">
        <v>5736.4629739336488</v>
      </c>
      <c r="T20" s="634">
        <v>3485.6000000000004</v>
      </c>
      <c r="U20" s="634">
        <v>3780</v>
      </c>
      <c r="V20" s="634">
        <v>4725</v>
      </c>
      <c r="W20" s="634">
        <v>4266.9904667819219</v>
      </c>
      <c r="X20" s="639">
        <v>8257.1</v>
      </c>
      <c r="Y20" s="611"/>
    </row>
    <row r="21" spans="2:25" ht="13.5" customHeight="1" x14ac:dyDescent="0.15">
      <c r="B21" s="4"/>
      <c r="C21" s="11">
        <v>8</v>
      </c>
      <c r="D21" s="22"/>
      <c r="E21" s="634">
        <v>1995</v>
      </c>
      <c r="F21" s="634">
        <v>2730</v>
      </c>
      <c r="G21" s="634">
        <v>2527.4772605466655</v>
      </c>
      <c r="H21" s="634">
        <v>14478.400000000001</v>
      </c>
      <c r="I21" s="634">
        <v>1890</v>
      </c>
      <c r="J21" s="634">
        <v>2310</v>
      </c>
      <c r="K21" s="634">
        <v>2116.3028307781037</v>
      </c>
      <c r="L21" s="634">
        <v>13888.9</v>
      </c>
      <c r="M21" s="634">
        <v>1575</v>
      </c>
      <c r="N21" s="634">
        <v>1942.5</v>
      </c>
      <c r="O21" s="634">
        <v>1747.4786621783037</v>
      </c>
      <c r="P21" s="634">
        <v>7347</v>
      </c>
      <c r="Q21" s="634">
        <v>5460</v>
      </c>
      <c r="R21" s="634">
        <v>6090</v>
      </c>
      <c r="S21" s="634">
        <v>5786.7914029683561</v>
      </c>
      <c r="T21" s="634">
        <v>4164.2000000000007</v>
      </c>
      <c r="U21" s="634">
        <v>4200</v>
      </c>
      <c r="V21" s="634">
        <v>4830</v>
      </c>
      <c r="W21" s="634">
        <v>4526.5060165139466</v>
      </c>
      <c r="X21" s="639">
        <v>14172</v>
      </c>
      <c r="Y21" s="611"/>
    </row>
    <row r="22" spans="2:25" ht="13.5" customHeight="1" x14ac:dyDescent="0.15">
      <c r="B22" s="4"/>
      <c r="C22" s="11">
        <v>9</v>
      </c>
      <c r="D22" s="22"/>
      <c r="E22" s="634">
        <v>2394</v>
      </c>
      <c r="F22" s="634">
        <v>2940</v>
      </c>
      <c r="G22" s="634">
        <v>2681.8435258870891</v>
      </c>
      <c r="H22" s="634">
        <v>11064.699999999999</v>
      </c>
      <c r="I22" s="634">
        <v>1837.5</v>
      </c>
      <c r="J22" s="634">
        <v>2331</v>
      </c>
      <c r="K22" s="634">
        <v>2098.2602524680369</v>
      </c>
      <c r="L22" s="634">
        <v>12968.3</v>
      </c>
      <c r="M22" s="634">
        <v>1470</v>
      </c>
      <c r="N22" s="634">
        <v>1890</v>
      </c>
      <c r="O22" s="634">
        <v>1686.8372521495</v>
      </c>
      <c r="P22" s="634">
        <v>7152.2</v>
      </c>
      <c r="Q22" s="634">
        <v>5775</v>
      </c>
      <c r="R22" s="634">
        <v>6510</v>
      </c>
      <c r="S22" s="634">
        <v>5996.724546866908</v>
      </c>
      <c r="T22" s="634">
        <v>2954.6</v>
      </c>
      <c r="U22" s="634">
        <v>4200</v>
      </c>
      <c r="V22" s="634">
        <v>5040</v>
      </c>
      <c r="W22" s="634">
        <v>4626.4430340557283</v>
      </c>
      <c r="X22" s="639">
        <v>6458</v>
      </c>
      <c r="Y22" s="611"/>
    </row>
    <row r="23" spans="2:25" ht="13.5" customHeight="1" x14ac:dyDescent="0.15">
      <c r="B23" s="4"/>
      <c r="C23" s="11">
        <v>10</v>
      </c>
      <c r="D23" s="22"/>
      <c r="E23" s="634">
        <v>2415</v>
      </c>
      <c r="F23" s="634">
        <v>3045</v>
      </c>
      <c r="G23" s="634">
        <v>2819.0618321091956</v>
      </c>
      <c r="H23" s="634">
        <v>12651.2</v>
      </c>
      <c r="I23" s="634">
        <v>2047.5</v>
      </c>
      <c r="J23" s="634">
        <v>2625</v>
      </c>
      <c r="K23" s="634">
        <v>2309.3440648435726</v>
      </c>
      <c r="L23" s="634">
        <v>14802.8</v>
      </c>
      <c r="M23" s="634">
        <v>1312.5</v>
      </c>
      <c r="N23" s="634">
        <v>1890</v>
      </c>
      <c r="O23" s="634">
        <v>1633.2503112728664</v>
      </c>
      <c r="P23" s="634">
        <v>6117.3</v>
      </c>
      <c r="Q23" s="634">
        <v>5775</v>
      </c>
      <c r="R23" s="634">
        <v>6300</v>
      </c>
      <c r="S23" s="634">
        <v>5953.9473399653989</v>
      </c>
      <c r="T23" s="634">
        <v>2887.7</v>
      </c>
      <c r="U23" s="634">
        <v>4200</v>
      </c>
      <c r="V23" s="634">
        <v>5040</v>
      </c>
      <c r="W23" s="634">
        <v>4632.6427451342124</v>
      </c>
      <c r="X23" s="639">
        <v>9811.5999999999985</v>
      </c>
      <c r="Y23" s="611"/>
    </row>
    <row r="24" spans="2:25" ht="13.5" customHeight="1" x14ac:dyDescent="0.15">
      <c r="B24" s="4"/>
      <c r="C24" s="11">
        <v>11</v>
      </c>
      <c r="D24" s="22"/>
      <c r="E24" s="634">
        <v>2835</v>
      </c>
      <c r="F24" s="634">
        <v>3360</v>
      </c>
      <c r="G24" s="634">
        <v>3071.1608100251919</v>
      </c>
      <c r="H24" s="634">
        <v>14053.599999999999</v>
      </c>
      <c r="I24" s="634">
        <v>2100</v>
      </c>
      <c r="J24" s="634">
        <v>2730</v>
      </c>
      <c r="K24" s="634">
        <v>2510.7409616974373</v>
      </c>
      <c r="L24" s="634">
        <v>18773.099999999999</v>
      </c>
      <c r="M24" s="634">
        <v>1312.5</v>
      </c>
      <c r="N24" s="634">
        <v>1890</v>
      </c>
      <c r="O24" s="634">
        <v>1614.6665928643727</v>
      </c>
      <c r="P24" s="634">
        <v>9237.7999999999993</v>
      </c>
      <c r="Q24" s="634">
        <v>5670</v>
      </c>
      <c r="R24" s="634">
        <v>6615</v>
      </c>
      <c r="S24" s="634">
        <v>6028.2414240635171</v>
      </c>
      <c r="T24" s="634">
        <v>4190.1000000000004</v>
      </c>
      <c r="U24" s="634">
        <v>4200</v>
      </c>
      <c r="V24" s="634">
        <v>5250</v>
      </c>
      <c r="W24" s="634">
        <v>4740.6451281157397</v>
      </c>
      <c r="X24" s="639">
        <v>11936.900000000001</v>
      </c>
      <c r="Y24" s="611"/>
    </row>
    <row r="25" spans="2:25" ht="13.5" customHeight="1" x14ac:dyDescent="0.15">
      <c r="B25" s="7"/>
      <c r="C25" s="3">
        <v>12</v>
      </c>
      <c r="D25" s="13"/>
      <c r="E25" s="637">
        <v>2940</v>
      </c>
      <c r="F25" s="637">
        <v>3570</v>
      </c>
      <c r="G25" s="637">
        <v>3224.9154945217647</v>
      </c>
      <c r="H25" s="637">
        <v>25534.400000000001</v>
      </c>
      <c r="I25" s="637">
        <v>2100</v>
      </c>
      <c r="J25" s="637">
        <v>2730</v>
      </c>
      <c r="K25" s="637">
        <v>2550.4346380391412</v>
      </c>
      <c r="L25" s="637">
        <v>21114</v>
      </c>
      <c r="M25" s="637">
        <v>1417.5</v>
      </c>
      <c r="N25" s="637">
        <v>1890</v>
      </c>
      <c r="O25" s="637">
        <v>1553.4514443761525</v>
      </c>
      <c r="P25" s="637">
        <v>11890.2</v>
      </c>
      <c r="Q25" s="637">
        <v>5775</v>
      </c>
      <c r="R25" s="637">
        <v>6825</v>
      </c>
      <c r="S25" s="637">
        <v>6250.0118971061102</v>
      </c>
      <c r="T25" s="637">
        <v>5565.9</v>
      </c>
      <c r="U25" s="637">
        <v>4410</v>
      </c>
      <c r="V25" s="637">
        <v>5565</v>
      </c>
      <c r="W25" s="637">
        <v>4960.4602338823252</v>
      </c>
      <c r="X25" s="638">
        <v>12146.3</v>
      </c>
      <c r="Y25" s="611"/>
    </row>
    <row r="26" spans="2:25" ht="13.5" customHeight="1" x14ac:dyDescent="0.15">
      <c r="B26" s="59"/>
      <c r="C26" s="42"/>
      <c r="D26" s="43"/>
      <c r="E26" s="632"/>
      <c r="F26" s="640"/>
      <c r="G26" s="611"/>
      <c r="H26" s="640"/>
      <c r="I26" s="632"/>
      <c r="J26" s="640"/>
      <c r="K26" s="611"/>
      <c r="L26" s="640"/>
      <c r="M26" s="632"/>
      <c r="N26" s="640"/>
      <c r="O26" s="611"/>
      <c r="P26" s="640"/>
      <c r="Q26" s="632"/>
      <c r="R26" s="640"/>
      <c r="S26" s="611"/>
      <c r="T26" s="640"/>
      <c r="U26" s="632"/>
      <c r="V26" s="640"/>
      <c r="W26" s="611"/>
      <c r="X26" s="640"/>
      <c r="Y26" s="611"/>
    </row>
    <row r="27" spans="2:25" ht="13.5" customHeight="1" x14ac:dyDescent="0.15">
      <c r="B27" s="641"/>
      <c r="C27" s="26"/>
      <c r="D27" s="43"/>
      <c r="E27" s="632"/>
      <c r="F27" s="640"/>
      <c r="G27" s="611"/>
      <c r="H27" s="634"/>
      <c r="I27" s="632"/>
      <c r="J27" s="640"/>
      <c r="K27" s="611"/>
      <c r="L27" s="634"/>
      <c r="M27" s="632"/>
      <c r="N27" s="640"/>
      <c r="O27" s="611"/>
      <c r="P27" s="634"/>
      <c r="Q27" s="632"/>
      <c r="R27" s="640"/>
      <c r="S27" s="611"/>
      <c r="T27" s="634"/>
      <c r="U27" s="632"/>
      <c r="V27" s="640"/>
      <c r="W27" s="611"/>
      <c r="X27" s="634"/>
      <c r="Y27" s="611"/>
    </row>
    <row r="28" spans="2:25" ht="13.5" customHeight="1" x14ac:dyDescent="0.15">
      <c r="B28" s="641" t="s">
        <v>46</v>
      </c>
      <c r="C28" s="42"/>
      <c r="D28" s="43"/>
      <c r="E28" s="632"/>
      <c r="F28" s="640"/>
      <c r="G28" s="611"/>
      <c r="H28" s="640"/>
      <c r="I28" s="632"/>
      <c r="J28" s="640"/>
      <c r="K28" s="611"/>
      <c r="L28" s="640"/>
      <c r="M28" s="632"/>
      <c r="N28" s="640"/>
      <c r="O28" s="611"/>
      <c r="P28" s="640"/>
      <c r="Q28" s="632"/>
      <c r="R28" s="640"/>
      <c r="S28" s="611"/>
      <c r="T28" s="640"/>
      <c r="U28" s="632"/>
      <c r="V28" s="640"/>
      <c r="W28" s="611"/>
      <c r="X28" s="640"/>
      <c r="Y28" s="611"/>
    </row>
    <row r="29" spans="2:25" ht="13.5" customHeight="1" x14ac:dyDescent="0.15">
      <c r="B29" s="642">
        <v>40884</v>
      </c>
      <c r="C29" s="83"/>
      <c r="D29" s="84">
        <v>40890</v>
      </c>
      <c r="E29" s="496">
        <v>2940</v>
      </c>
      <c r="F29" s="496">
        <v>3360</v>
      </c>
      <c r="G29" s="496">
        <v>3138.7885010266937</v>
      </c>
      <c r="H29" s="634">
        <v>4174.5</v>
      </c>
      <c r="I29" s="496">
        <v>2100</v>
      </c>
      <c r="J29" s="496">
        <v>2730</v>
      </c>
      <c r="K29" s="496">
        <v>2554.0659248724169</v>
      </c>
      <c r="L29" s="634">
        <v>4332.2</v>
      </c>
      <c r="M29" s="496">
        <v>1417.5</v>
      </c>
      <c r="N29" s="496">
        <v>1890</v>
      </c>
      <c r="O29" s="496">
        <v>1631.6069100391135</v>
      </c>
      <c r="P29" s="634">
        <v>2799</v>
      </c>
      <c r="Q29" s="496">
        <v>5775</v>
      </c>
      <c r="R29" s="496">
        <v>6615</v>
      </c>
      <c r="S29" s="496">
        <v>6195.8094165085404</v>
      </c>
      <c r="T29" s="634">
        <v>1140.0999999999999</v>
      </c>
      <c r="U29" s="496">
        <v>4410</v>
      </c>
      <c r="V29" s="496">
        <v>5250</v>
      </c>
      <c r="W29" s="496">
        <v>4890.3975709372316</v>
      </c>
      <c r="X29" s="634">
        <v>3294.6</v>
      </c>
      <c r="Y29" s="611"/>
    </row>
    <row r="30" spans="2:25" ht="13.5" customHeight="1" x14ac:dyDescent="0.15">
      <c r="B30" s="88" t="s">
        <v>47</v>
      </c>
      <c r="C30" s="83"/>
      <c r="D30" s="84"/>
      <c r="E30" s="632"/>
      <c r="F30" s="640"/>
      <c r="G30" s="611"/>
      <c r="H30" s="640"/>
      <c r="I30" s="632"/>
      <c r="J30" s="640"/>
      <c r="K30" s="611"/>
      <c r="L30" s="640"/>
      <c r="M30" s="632"/>
      <c r="N30" s="640"/>
      <c r="O30" s="611"/>
      <c r="P30" s="640"/>
      <c r="Q30" s="632"/>
      <c r="R30" s="640"/>
      <c r="S30" s="611"/>
      <c r="T30" s="640"/>
      <c r="U30" s="632"/>
      <c r="V30" s="640"/>
      <c r="W30" s="611"/>
      <c r="X30" s="640"/>
      <c r="Y30" s="611"/>
    </row>
    <row r="31" spans="2:25" ht="13.5" customHeight="1" x14ac:dyDescent="0.15">
      <c r="B31" s="642">
        <v>40891</v>
      </c>
      <c r="C31" s="83"/>
      <c r="D31" s="84">
        <v>40897</v>
      </c>
      <c r="E31" s="643">
        <v>3003</v>
      </c>
      <c r="F31" s="644">
        <v>3465</v>
      </c>
      <c r="G31" s="645">
        <v>3227.0683731896256</v>
      </c>
      <c r="H31" s="644">
        <v>3753.9</v>
      </c>
      <c r="I31" s="643">
        <v>2205</v>
      </c>
      <c r="J31" s="644">
        <v>2730</v>
      </c>
      <c r="K31" s="645">
        <v>2543.7226441413513</v>
      </c>
      <c r="L31" s="644">
        <v>4119.7</v>
      </c>
      <c r="M31" s="643">
        <v>1470</v>
      </c>
      <c r="N31" s="644">
        <v>1785</v>
      </c>
      <c r="O31" s="645">
        <v>1542.0868824531519</v>
      </c>
      <c r="P31" s="644">
        <v>3110.2</v>
      </c>
      <c r="Q31" s="643">
        <v>5775</v>
      </c>
      <c r="R31" s="644">
        <v>6825</v>
      </c>
      <c r="S31" s="645">
        <v>6222.2154823801284</v>
      </c>
      <c r="T31" s="644">
        <v>1210.2</v>
      </c>
      <c r="U31" s="643">
        <v>4515</v>
      </c>
      <c r="V31" s="644">
        <v>5565</v>
      </c>
      <c r="W31" s="645">
        <v>4963.6138136591126</v>
      </c>
      <c r="X31" s="644">
        <v>2911.2</v>
      </c>
      <c r="Y31" s="611"/>
    </row>
    <row r="32" spans="2:25" ht="13.5" customHeight="1" x14ac:dyDescent="0.15">
      <c r="B32" s="88" t="s">
        <v>48</v>
      </c>
      <c r="C32" s="83"/>
      <c r="D32" s="84"/>
      <c r="E32" s="632"/>
      <c r="F32" s="640"/>
      <c r="G32" s="611"/>
      <c r="H32" s="640"/>
      <c r="I32" s="632"/>
      <c r="J32" s="640"/>
      <c r="K32" s="611"/>
      <c r="L32" s="640"/>
      <c r="M32" s="632"/>
      <c r="N32" s="640"/>
      <c r="O32" s="611"/>
      <c r="P32" s="640"/>
      <c r="Q32" s="632"/>
      <c r="R32" s="640"/>
      <c r="S32" s="611"/>
      <c r="T32" s="640"/>
      <c r="U32" s="632"/>
      <c r="V32" s="640"/>
      <c r="W32" s="611"/>
      <c r="X32" s="640"/>
      <c r="Y32" s="611"/>
    </row>
    <row r="33" spans="2:25" ht="13.5" customHeight="1" x14ac:dyDescent="0.15">
      <c r="B33" s="642">
        <v>40898</v>
      </c>
      <c r="C33" s="83"/>
      <c r="D33" s="84">
        <v>40904</v>
      </c>
      <c r="E33" s="643">
        <v>3150</v>
      </c>
      <c r="F33" s="644">
        <v>3570</v>
      </c>
      <c r="G33" s="645">
        <v>3265.1981065918653</v>
      </c>
      <c r="H33" s="644">
        <v>10309.1</v>
      </c>
      <c r="I33" s="643">
        <v>2310</v>
      </c>
      <c r="J33" s="644">
        <v>2730</v>
      </c>
      <c r="K33" s="645">
        <v>2550.4221238938057</v>
      </c>
      <c r="L33" s="644">
        <v>7661.2</v>
      </c>
      <c r="M33" s="643">
        <v>1417.5</v>
      </c>
      <c r="N33" s="644">
        <v>1680</v>
      </c>
      <c r="O33" s="645">
        <v>1502.9234218696101</v>
      </c>
      <c r="P33" s="644">
        <v>3194.8</v>
      </c>
      <c r="Q33" s="643">
        <v>5985</v>
      </c>
      <c r="R33" s="644">
        <v>6825</v>
      </c>
      <c r="S33" s="645">
        <v>6310.7291157791888</v>
      </c>
      <c r="T33" s="644">
        <v>1999.8</v>
      </c>
      <c r="U33" s="643">
        <v>4515</v>
      </c>
      <c r="V33" s="644">
        <v>5565</v>
      </c>
      <c r="W33" s="645">
        <v>5022.7696439533465</v>
      </c>
      <c r="X33" s="644">
        <v>3282.3</v>
      </c>
      <c r="Y33" s="611"/>
    </row>
    <row r="34" spans="2:25" ht="13.5" customHeight="1" x14ac:dyDescent="0.15">
      <c r="B34" s="88" t="s">
        <v>49</v>
      </c>
      <c r="C34" s="83"/>
      <c r="D34" s="84"/>
      <c r="E34" s="633"/>
      <c r="F34" s="634"/>
      <c r="G34" s="263"/>
      <c r="H34" s="634"/>
      <c r="I34" s="633"/>
      <c r="J34" s="634"/>
      <c r="K34" s="263"/>
      <c r="L34" s="634"/>
      <c r="M34" s="633"/>
      <c r="N34" s="634"/>
      <c r="O34" s="263"/>
      <c r="P34" s="634"/>
      <c r="Q34" s="633"/>
      <c r="R34" s="634"/>
      <c r="S34" s="263"/>
      <c r="T34" s="634"/>
      <c r="U34" s="633"/>
      <c r="V34" s="634"/>
      <c r="W34" s="263"/>
      <c r="X34" s="634"/>
      <c r="Y34" s="611"/>
    </row>
    <row r="35" spans="2:25" ht="13.5" customHeight="1" x14ac:dyDescent="0.15">
      <c r="B35" s="646">
        <v>40905</v>
      </c>
      <c r="C35" s="83"/>
      <c r="D35" s="83">
        <v>40906</v>
      </c>
      <c r="E35" s="647">
        <v>0</v>
      </c>
      <c r="F35" s="648">
        <v>0</v>
      </c>
      <c r="G35" s="649">
        <v>0</v>
      </c>
      <c r="H35" s="644">
        <v>7296.9</v>
      </c>
      <c r="I35" s="647">
        <v>0</v>
      </c>
      <c r="J35" s="648">
        <v>0</v>
      </c>
      <c r="K35" s="649">
        <v>0</v>
      </c>
      <c r="L35" s="644">
        <v>5000.8999999999996</v>
      </c>
      <c r="M35" s="647">
        <v>0</v>
      </c>
      <c r="N35" s="648">
        <v>0</v>
      </c>
      <c r="O35" s="649">
        <v>0</v>
      </c>
      <c r="P35" s="644">
        <v>2786.2</v>
      </c>
      <c r="Q35" s="647">
        <v>0</v>
      </c>
      <c r="R35" s="648">
        <v>0</v>
      </c>
      <c r="S35" s="649">
        <v>0</v>
      </c>
      <c r="T35" s="644">
        <v>1215.8</v>
      </c>
      <c r="U35" s="647">
        <v>0</v>
      </c>
      <c r="V35" s="648">
        <v>0</v>
      </c>
      <c r="W35" s="649">
        <v>0</v>
      </c>
      <c r="X35" s="644">
        <v>2658.2</v>
      </c>
      <c r="Y35" s="611"/>
    </row>
    <row r="36" spans="2:25" ht="13.5" customHeight="1" x14ac:dyDescent="0.15">
      <c r="B36" s="88" t="s">
        <v>50</v>
      </c>
      <c r="C36" s="83"/>
      <c r="D36" s="84"/>
      <c r="E36" s="632"/>
      <c r="F36" s="640"/>
      <c r="G36" s="611"/>
      <c r="H36" s="640"/>
      <c r="I36" s="632"/>
      <c r="J36" s="640"/>
      <c r="K36" s="611"/>
      <c r="L36" s="640"/>
      <c r="M36" s="632"/>
      <c r="N36" s="640"/>
      <c r="O36" s="611"/>
      <c r="P36" s="640"/>
      <c r="Q36" s="632"/>
      <c r="R36" s="640"/>
      <c r="S36" s="611"/>
      <c r="T36" s="640"/>
      <c r="U36" s="632"/>
      <c r="V36" s="640"/>
      <c r="W36" s="611"/>
      <c r="X36" s="640"/>
      <c r="Y36" s="611"/>
    </row>
    <row r="37" spans="2:25" ht="13.5" customHeight="1" x14ac:dyDescent="0.15">
      <c r="B37" s="650"/>
      <c r="C37" s="86"/>
      <c r="D37" s="87"/>
      <c r="E37" s="651"/>
      <c r="F37" s="637"/>
      <c r="G37" s="652"/>
      <c r="H37" s="637"/>
      <c r="I37" s="651"/>
      <c r="J37" s="637"/>
      <c r="K37" s="652"/>
      <c r="L37" s="637"/>
      <c r="M37" s="651"/>
      <c r="N37" s="637"/>
      <c r="O37" s="652"/>
      <c r="P37" s="637"/>
      <c r="Q37" s="651"/>
      <c r="R37" s="637"/>
      <c r="S37" s="652"/>
      <c r="T37" s="637"/>
      <c r="U37" s="651"/>
      <c r="V37" s="637"/>
      <c r="W37" s="652"/>
      <c r="X37" s="637"/>
      <c r="Y37" s="611"/>
    </row>
    <row r="38" spans="2:25" ht="3" customHeight="1" x14ac:dyDescent="0.15">
      <c r="B38" s="611"/>
      <c r="C38" s="611"/>
      <c r="D38" s="611"/>
      <c r="E38" s="611"/>
      <c r="F38" s="611"/>
      <c r="G38" s="611"/>
      <c r="H38" s="263"/>
      <c r="I38" s="611"/>
      <c r="J38" s="611"/>
      <c r="K38" s="611"/>
      <c r="L38" s="263"/>
      <c r="M38" s="611"/>
      <c r="N38" s="611"/>
      <c r="O38" s="611"/>
      <c r="P38" s="263"/>
      <c r="Q38" s="611"/>
      <c r="R38" s="611"/>
      <c r="S38" s="611"/>
      <c r="T38" s="263"/>
      <c r="U38" s="611"/>
      <c r="V38" s="611"/>
      <c r="W38" s="611"/>
      <c r="X38" s="263"/>
      <c r="Y38" s="611"/>
    </row>
    <row r="39" spans="2:25" ht="12.75" customHeight="1" x14ac:dyDescent="0.15">
      <c r="B39" s="653" t="s">
        <v>31</v>
      </c>
      <c r="C39" s="612" t="s">
        <v>386</v>
      </c>
    </row>
    <row r="40" spans="2:25" ht="12.75" customHeight="1" x14ac:dyDescent="0.15">
      <c r="B40" s="654" t="s">
        <v>29</v>
      </c>
      <c r="C40" s="612" t="s">
        <v>278</v>
      </c>
    </row>
    <row r="41" spans="2:25" ht="12.75" customHeight="1" x14ac:dyDescent="0.15">
      <c r="B41" s="654" t="s">
        <v>228</v>
      </c>
      <c r="C41" s="612" t="s">
        <v>35</v>
      </c>
    </row>
    <row r="42" spans="2:25" ht="12.75" customHeight="1" x14ac:dyDescent="0.15">
      <c r="B42" s="654"/>
    </row>
    <row r="43" spans="2:25" x14ac:dyDescent="0.15">
      <c r="B43" s="654"/>
      <c r="E43" s="655"/>
      <c r="F43" s="655"/>
      <c r="G43" s="655"/>
      <c r="H43" s="655"/>
      <c r="I43" s="655"/>
      <c r="J43" s="655"/>
      <c r="K43" s="655"/>
      <c r="L43" s="655"/>
      <c r="M43" s="655"/>
      <c r="N43" s="655"/>
      <c r="O43" s="655"/>
      <c r="P43" s="655"/>
      <c r="Q43" s="655"/>
      <c r="R43" s="655"/>
      <c r="S43" s="655"/>
      <c r="T43" s="655"/>
      <c r="U43" s="655"/>
      <c r="V43" s="655"/>
      <c r="W43" s="655"/>
      <c r="X43" s="655"/>
    </row>
  </sheetData>
  <mergeCells count="5">
    <mergeCell ref="E5:H5"/>
    <mergeCell ref="I5:L5"/>
    <mergeCell ref="M5:P5"/>
    <mergeCell ref="Q5:T5"/>
    <mergeCell ref="U5:X5"/>
  </mergeCells>
  <phoneticPr fontId="7"/>
  <pageMargins left="0.39370078740157483" right="0.39370078740157483" top="0.19685039370078741" bottom="0.39370078740157483" header="0.59055118110236227" footer="0.19685039370078741"/>
  <pageSetup paperSize="9" firstPageNumber="46" orientation="landscape" useFirstPageNumber="1" r:id="rId1"/>
  <headerFooter alignWithMargins="0">
    <oddFooter>&amp;C-48-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42"/>
  <sheetViews>
    <sheetView zoomScale="75" zoomScaleNormal="75" workbookViewId="0"/>
  </sheetViews>
  <sheetFormatPr defaultColWidth="7.5" defaultRowHeight="12" x14ac:dyDescent="0.15"/>
  <cols>
    <col min="1" max="1" width="1.125" style="612" customWidth="1"/>
    <col min="2" max="2" width="5.5" style="612" customWidth="1"/>
    <col min="3" max="3" width="2.875" style="612" customWidth="1"/>
    <col min="4" max="4" width="5.375" style="612" customWidth="1"/>
    <col min="5" max="5" width="6.875" style="612" customWidth="1"/>
    <col min="6" max="7" width="7.5" style="612"/>
    <col min="8" max="8" width="8.625" style="612" customWidth="1"/>
    <col min="9" max="9" width="6.625" style="612" customWidth="1"/>
    <col min="10" max="11" width="7.5" style="612"/>
    <col min="12" max="12" width="8.625" style="612" customWidth="1"/>
    <col min="13" max="13" width="6.875" style="612" customWidth="1"/>
    <col min="14" max="14" width="7.125" style="612" customWidth="1"/>
    <col min="15" max="15" width="7.5" style="612"/>
    <col min="16" max="16" width="8.625" style="612" customWidth="1"/>
    <col min="17" max="16384" width="7.5" style="612"/>
  </cols>
  <sheetData>
    <row r="3" spans="2:18" x14ac:dyDescent="0.15">
      <c r="B3" s="612" t="s">
        <v>56</v>
      </c>
    </row>
    <row r="4" spans="2:18" x14ac:dyDescent="0.15">
      <c r="P4" s="656" t="s">
        <v>18</v>
      </c>
    </row>
    <row r="5" spans="2:18" ht="6" customHeight="1" x14ac:dyDescent="0.15">
      <c r="B5" s="614"/>
      <c r="C5" s="614"/>
      <c r="D5" s="614"/>
      <c r="E5" s="614"/>
      <c r="F5" s="614"/>
      <c r="G5" s="614"/>
      <c r="H5" s="614"/>
      <c r="I5" s="614"/>
      <c r="J5" s="614"/>
      <c r="K5" s="614"/>
      <c r="L5" s="614"/>
      <c r="M5" s="614"/>
      <c r="N5" s="614"/>
    </row>
    <row r="6" spans="2:18" ht="13.5" customHeight="1" x14ac:dyDescent="0.15">
      <c r="B6" s="632"/>
      <c r="C6" s="618" t="s">
        <v>0</v>
      </c>
      <c r="D6" s="620"/>
      <c r="E6" s="809" t="s">
        <v>387</v>
      </c>
      <c r="F6" s="810"/>
      <c r="G6" s="810"/>
      <c r="H6" s="811"/>
      <c r="I6" s="809" t="s">
        <v>388</v>
      </c>
      <c r="J6" s="810"/>
      <c r="K6" s="810"/>
      <c r="L6" s="811"/>
      <c r="M6" s="809" t="s">
        <v>389</v>
      </c>
      <c r="N6" s="810"/>
      <c r="O6" s="810"/>
      <c r="P6" s="811"/>
    </row>
    <row r="7" spans="2:18" x14ac:dyDescent="0.15">
      <c r="B7" s="621" t="s">
        <v>286</v>
      </c>
      <c r="C7" s="622"/>
      <c r="D7" s="623"/>
      <c r="E7" s="624" t="s">
        <v>14</v>
      </c>
      <c r="F7" s="625" t="s">
        <v>382</v>
      </c>
      <c r="G7" s="626" t="s">
        <v>383</v>
      </c>
      <c r="H7" s="625" t="s">
        <v>8</v>
      </c>
      <c r="I7" s="624" t="s">
        <v>14</v>
      </c>
      <c r="J7" s="625" t="s">
        <v>382</v>
      </c>
      <c r="K7" s="626" t="s">
        <v>383</v>
      </c>
      <c r="L7" s="625" t="s">
        <v>19</v>
      </c>
      <c r="M7" s="624" t="s">
        <v>14</v>
      </c>
      <c r="N7" s="625" t="s">
        <v>382</v>
      </c>
      <c r="O7" s="626" t="s">
        <v>383</v>
      </c>
      <c r="P7" s="625" t="s">
        <v>8</v>
      </c>
      <c r="R7" s="611"/>
    </row>
    <row r="8" spans="2:18" x14ac:dyDescent="0.15">
      <c r="B8" s="635"/>
      <c r="C8" s="614"/>
      <c r="D8" s="614"/>
      <c r="E8" s="629"/>
      <c r="F8" s="630"/>
      <c r="G8" s="631" t="s">
        <v>9</v>
      </c>
      <c r="H8" s="630"/>
      <c r="I8" s="629"/>
      <c r="J8" s="630"/>
      <c r="K8" s="631" t="s">
        <v>9</v>
      </c>
      <c r="L8" s="630"/>
      <c r="M8" s="629"/>
      <c r="N8" s="630"/>
      <c r="O8" s="631" t="s">
        <v>9</v>
      </c>
      <c r="P8" s="630"/>
      <c r="R8" s="611"/>
    </row>
    <row r="9" spans="2:18" ht="15" customHeight="1" x14ac:dyDescent="0.15">
      <c r="B9" s="632" t="s">
        <v>42</v>
      </c>
      <c r="C9" s="611">
        <v>18</v>
      </c>
      <c r="D9" s="612" t="s">
        <v>66</v>
      </c>
      <c r="E9" s="633">
        <v>1568</v>
      </c>
      <c r="F9" s="634">
        <v>2310</v>
      </c>
      <c r="G9" s="263">
        <v>1968</v>
      </c>
      <c r="H9" s="634">
        <v>129097</v>
      </c>
      <c r="I9" s="633">
        <v>2310</v>
      </c>
      <c r="J9" s="634">
        <v>2888</v>
      </c>
      <c r="K9" s="263">
        <v>2581</v>
      </c>
      <c r="L9" s="634">
        <v>129764</v>
      </c>
      <c r="M9" s="633">
        <v>2667</v>
      </c>
      <c r="N9" s="634">
        <v>3182</v>
      </c>
      <c r="O9" s="263">
        <v>2970</v>
      </c>
      <c r="P9" s="634">
        <v>287459</v>
      </c>
      <c r="R9" s="611"/>
    </row>
    <row r="10" spans="2:18" ht="15" customHeight="1" x14ac:dyDescent="0.15">
      <c r="B10" s="632"/>
      <c r="C10" s="611">
        <v>19</v>
      </c>
      <c r="E10" s="633">
        <v>1365</v>
      </c>
      <c r="F10" s="634">
        <v>2258</v>
      </c>
      <c r="G10" s="263">
        <v>1866</v>
      </c>
      <c r="H10" s="634">
        <v>160364</v>
      </c>
      <c r="I10" s="633">
        <v>2100</v>
      </c>
      <c r="J10" s="634">
        <v>2787</v>
      </c>
      <c r="K10" s="263">
        <v>2483</v>
      </c>
      <c r="L10" s="634">
        <v>173519</v>
      </c>
      <c r="M10" s="633">
        <v>2641</v>
      </c>
      <c r="N10" s="634">
        <v>3188</v>
      </c>
      <c r="O10" s="263">
        <v>2899</v>
      </c>
      <c r="P10" s="634">
        <v>280564</v>
      </c>
      <c r="R10" s="263"/>
    </row>
    <row r="11" spans="2:18" ht="15" customHeight="1" x14ac:dyDescent="0.15">
      <c r="B11" s="632"/>
      <c r="C11" s="611">
        <v>20</v>
      </c>
      <c r="E11" s="633">
        <v>1155</v>
      </c>
      <c r="F11" s="634">
        <v>2120</v>
      </c>
      <c r="G11" s="263">
        <v>1660</v>
      </c>
      <c r="H11" s="634">
        <v>189632</v>
      </c>
      <c r="I11" s="633">
        <v>2006</v>
      </c>
      <c r="J11" s="634">
        <v>2722</v>
      </c>
      <c r="K11" s="263">
        <v>2442</v>
      </c>
      <c r="L11" s="634">
        <v>284089</v>
      </c>
      <c r="M11" s="633">
        <v>2100</v>
      </c>
      <c r="N11" s="634">
        <v>3162</v>
      </c>
      <c r="O11" s="263">
        <v>2638</v>
      </c>
      <c r="P11" s="634">
        <v>385135</v>
      </c>
      <c r="R11" s="263"/>
    </row>
    <row r="12" spans="2:18" ht="15" customHeight="1" x14ac:dyDescent="0.15">
      <c r="B12" s="632"/>
      <c r="C12" s="611">
        <v>21</v>
      </c>
      <c r="D12" s="611"/>
      <c r="E12" s="633">
        <v>1040</v>
      </c>
      <c r="F12" s="634">
        <v>1995</v>
      </c>
      <c r="G12" s="263">
        <v>1458</v>
      </c>
      <c r="H12" s="634">
        <v>160090</v>
      </c>
      <c r="I12" s="633">
        <v>1680</v>
      </c>
      <c r="J12" s="634">
        <v>2783</v>
      </c>
      <c r="K12" s="263">
        <v>2305</v>
      </c>
      <c r="L12" s="634">
        <v>237728</v>
      </c>
      <c r="M12" s="633">
        <v>2084</v>
      </c>
      <c r="N12" s="634">
        <v>2888</v>
      </c>
      <c r="O12" s="263">
        <v>2503</v>
      </c>
      <c r="P12" s="634">
        <v>338246</v>
      </c>
      <c r="R12" s="263"/>
    </row>
    <row r="13" spans="2:18" ht="15" customHeight="1" x14ac:dyDescent="0.15">
      <c r="B13" s="635"/>
      <c r="C13" s="614">
        <v>22</v>
      </c>
      <c r="D13" s="636"/>
      <c r="E13" s="637">
        <v>1050</v>
      </c>
      <c r="F13" s="637">
        <v>1890</v>
      </c>
      <c r="G13" s="637">
        <v>1458</v>
      </c>
      <c r="H13" s="637">
        <v>227797</v>
      </c>
      <c r="I13" s="637">
        <v>1785</v>
      </c>
      <c r="J13" s="637">
        <v>2625</v>
      </c>
      <c r="K13" s="637">
        <v>2122</v>
      </c>
      <c r="L13" s="637">
        <v>172938</v>
      </c>
      <c r="M13" s="637">
        <v>2062</v>
      </c>
      <c r="N13" s="637">
        <v>2835</v>
      </c>
      <c r="O13" s="637">
        <v>2477</v>
      </c>
      <c r="P13" s="638">
        <v>358472</v>
      </c>
      <c r="R13" s="611"/>
    </row>
    <row r="14" spans="2:18" ht="15" customHeight="1" x14ac:dyDescent="0.15">
      <c r="B14" s="4"/>
      <c r="C14" s="11">
        <v>12</v>
      </c>
      <c r="D14" s="22"/>
      <c r="E14" s="634">
        <v>1050</v>
      </c>
      <c r="F14" s="634">
        <v>1575</v>
      </c>
      <c r="G14" s="634">
        <v>1323.1567742729399</v>
      </c>
      <c r="H14" s="634">
        <v>15677</v>
      </c>
      <c r="I14" s="634">
        <v>1932.3150000000001</v>
      </c>
      <c r="J14" s="634">
        <v>2625</v>
      </c>
      <c r="K14" s="634">
        <v>2247.6205387980658</v>
      </c>
      <c r="L14" s="634">
        <v>16305</v>
      </c>
      <c r="M14" s="634">
        <v>2467.5</v>
      </c>
      <c r="N14" s="634">
        <v>2835</v>
      </c>
      <c r="O14" s="634">
        <v>2682.9630757014293</v>
      </c>
      <c r="P14" s="639">
        <v>59324</v>
      </c>
    </row>
    <row r="15" spans="2:18" ht="15" customHeight="1" x14ac:dyDescent="0.15">
      <c r="B15" s="4" t="s">
        <v>384</v>
      </c>
      <c r="C15" s="11">
        <v>1</v>
      </c>
      <c r="D15" s="22" t="s">
        <v>385</v>
      </c>
      <c r="E15" s="634">
        <v>1050</v>
      </c>
      <c r="F15" s="634">
        <v>1611.54</v>
      </c>
      <c r="G15" s="634">
        <v>1309.5964123829588</v>
      </c>
      <c r="H15" s="634">
        <v>18609</v>
      </c>
      <c r="I15" s="634">
        <v>1917.825</v>
      </c>
      <c r="J15" s="634">
        <v>2425.5</v>
      </c>
      <c r="K15" s="634">
        <v>2154.0974773494409</v>
      </c>
      <c r="L15" s="634">
        <v>23324</v>
      </c>
      <c r="M15" s="634">
        <v>2310</v>
      </c>
      <c r="N15" s="634">
        <v>2835</v>
      </c>
      <c r="O15" s="634">
        <v>2579.31256341259</v>
      </c>
      <c r="P15" s="639">
        <v>37935</v>
      </c>
    </row>
    <row r="16" spans="2:18" ht="15" customHeight="1" x14ac:dyDescent="0.15">
      <c r="B16" s="4"/>
      <c r="C16" s="11">
        <v>2</v>
      </c>
      <c r="D16" s="22"/>
      <c r="E16" s="634">
        <v>1155</v>
      </c>
      <c r="F16" s="634">
        <v>1680</v>
      </c>
      <c r="G16" s="634">
        <v>1447.9420003242017</v>
      </c>
      <c r="H16" s="634">
        <v>11930.2</v>
      </c>
      <c r="I16" s="634">
        <v>1837.5</v>
      </c>
      <c r="J16" s="634">
        <v>2572.5</v>
      </c>
      <c r="K16" s="634">
        <v>2143.9095414815174</v>
      </c>
      <c r="L16" s="634">
        <v>15616</v>
      </c>
      <c r="M16" s="634">
        <v>2310</v>
      </c>
      <c r="N16" s="634">
        <v>2755.6200000000003</v>
      </c>
      <c r="O16" s="634">
        <v>2494.9340614473826</v>
      </c>
      <c r="P16" s="639">
        <v>30762</v>
      </c>
    </row>
    <row r="17" spans="2:16" ht="15" customHeight="1" x14ac:dyDescent="0.15">
      <c r="B17" s="4"/>
      <c r="C17" s="11">
        <v>3</v>
      </c>
      <c r="D17" s="22"/>
      <c r="E17" s="634">
        <v>1312.5</v>
      </c>
      <c r="F17" s="634">
        <v>1732.5</v>
      </c>
      <c r="G17" s="634">
        <v>1483.6774975751696</v>
      </c>
      <c r="H17" s="634">
        <v>17862.2</v>
      </c>
      <c r="I17" s="634">
        <v>1995</v>
      </c>
      <c r="J17" s="634">
        <v>2625</v>
      </c>
      <c r="K17" s="634">
        <v>2269.6463430052463</v>
      </c>
      <c r="L17" s="634">
        <v>14799.1</v>
      </c>
      <c r="M17" s="634">
        <v>2310</v>
      </c>
      <c r="N17" s="634">
        <v>2835</v>
      </c>
      <c r="O17" s="634">
        <v>2519.0900352479948</v>
      </c>
      <c r="P17" s="639">
        <v>30860.400000000001</v>
      </c>
    </row>
    <row r="18" spans="2:16" ht="15" customHeight="1" x14ac:dyDescent="0.15">
      <c r="B18" s="4"/>
      <c r="C18" s="11">
        <v>4</v>
      </c>
      <c r="D18" s="22"/>
      <c r="E18" s="634">
        <v>1456.4549999999999</v>
      </c>
      <c r="F18" s="634">
        <v>1785</v>
      </c>
      <c r="G18" s="634">
        <v>1642.9698931340092</v>
      </c>
      <c r="H18" s="634">
        <v>13302.9</v>
      </c>
      <c r="I18" s="634">
        <v>2036.2650000000001</v>
      </c>
      <c r="J18" s="634">
        <v>2625</v>
      </c>
      <c r="K18" s="634">
        <v>2328.3489417493915</v>
      </c>
      <c r="L18" s="634">
        <v>12289.5</v>
      </c>
      <c r="M18" s="634">
        <v>2257.5</v>
      </c>
      <c r="N18" s="639">
        <v>2625</v>
      </c>
      <c r="O18" s="634">
        <v>2477.4241482279226</v>
      </c>
      <c r="P18" s="639">
        <v>26329.1</v>
      </c>
    </row>
    <row r="19" spans="2:16" ht="15" customHeight="1" x14ac:dyDescent="0.15">
      <c r="B19" s="4"/>
      <c r="C19" s="11">
        <v>5</v>
      </c>
      <c r="D19" s="22"/>
      <c r="E19" s="634">
        <v>1522.5</v>
      </c>
      <c r="F19" s="634">
        <v>1837.5</v>
      </c>
      <c r="G19" s="634">
        <v>1682.5065771190366</v>
      </c>
      <c r="H19" s="634">
        <v>14473.6</v>
      </c>
      <c r="I19" s="634">
        <v>2100</v>
      </c>
      <c r="J19" s="634">
        <v>2625</v>
      </c>
      <c r="K19" s="634">
        <v>2412.6190047691894</v>
      </c>
      <c r="L19" s="634">
        <v>12012.1</v>
      </c>
      <c r="M19" s="634">
        <v>2205</v>
      </c>
      <c r="N19" s="634">
        <v>2835</v>
      </c>
      <c r="O19" s="634">
        <v>2580.8796775752558</v>
      </c>
      <c r="P19" s="639">
        <v>27732</v>
      </c>
    </row>
    <row r="20" spans="2:16" ht="15" customHeight="1" x14ac:dyDescent="0.15">
      <c r="B20" s="4"/>
      <c r="C20" s="11">
        <v>6</v>
      </c>
      <c r="D20" s="22"/>
      <c r="E20" s="634">
        <v>1575</v>
      </c>
      <c r="F20" s="634">
        <v>1890</v>
      </c>
      <c r="G20" s="634">
        <v>1668.4318181818185</v>
      </c>
      <c r="H20" s="634">
        <v>25532.3</v>
      </c>
      <c r="I20" s="634">
        <v>1925.8050000000001</v>
      </c>
      <c r="J20" s="634">
        <v>2467.5</v>
      </c>
      <c r="K20" s="634">
        <v>2268.6302560673407</v>
      </c>
      <c r="L20" s="634">
        <v>11524.2</v>
      </c>
      <c r="M20" s="634">
        <v>2100</v>
      </c>
      <c r="N20" s="634">
        <v>2572.5</v>
      </c>
      <c r="O20" s="634">
        <v>2338.5800497718787</v>
      </c>
      <c r="P20" s="639">
        <v>18704</v>
      </c>
    </row>
    <row r="21" spans="2:16" ht="15" customHeight="1" x14ac:dyDescent="0.15">
      <c r="B21" s="4"/>
      <c r="C21" s="11">
        <v>7</v>
      </c>
      <c r="D21" s="22"/>
      <c r="E21" s="634">
        <v>1417.5</v>
      </c>
      <c r="F21" s="634">
        <v>1890</v>
      </c>
      <c r="G21" s="634">
        <v>1648.7307366713112</v>
      </c>
      <c r="H21" s="634">
        <v>23405.599999999999</v>
      </c>
      <c r="I21" s="634">
        <v>1995</v>
      </c>
      <c r="J21" s="634">
        <v>2415</v>
      </c>
      <c r="K21" s="634">
        <v>2218.3407629775252</v>
      </c>
      <c r="L21" s="634">
        <v>11934.8</v>
      </c>
      <c r="M21" s="634">
        <v>1890</v>
      </c>
      <c r="N21" s="634">
        <v>2677.5</v>
      </c>
      <c r="O21" s="634">
        <v>2340.2004648460202</v>
      </c>
      <c r="P21" s="639">
        <v>24414.6</v>
      </c>
    </row>
    <row r="22" spans="2:16" ht="15" customHeight="1" x14ac:dyDescent="0.15">
      <c r="B22" s="4"/>
      <c r="C22" s="11">
        <v>8</v>
      </c>
      <c r="D22" s="22"/>
      <c r="E22" s="634">
        <v>1417.5</v>
      </c>
      <c r="F22" s="634">
        <v>1812.09</v>
      </c>
      <c r="G22" s="634">
        <v>1582.1007676114739</v>
      </c>
      <c r="H22" s="634">
        <v>26913.7</v>
      </c>
      <c r="I22" s="634">
        <v>1995</v>
      </c>
      <c r="J22" s="634">
        <v>2457.21</v>
      </c>
      <c r="K22" s="634">
        <v>2292.3174314955431</v>
      </c>
      <c r="L22" s="634">
        <v>11517.1</v>
      </c>
      <c r="M22" s="634">
        <v>2257.5</v>
      </c>
      <c r="N22" s="634">
        <v>2782.5</v>
      </c>
      <c r="O22" s="634">
        <v>2476.2512019230767</v>
      </c>
      <c r="P22" s="639">
        <v>30706.9</v>
      </c>
    </row>
    <row r="23" spans="2:16" ht="15" customHeight="1" x14ac:dyDescent="0.15">
      <c r="B23" s="4"/>
      <c r="C23" s="11">
        <v>9</v>
      </c>
      <c r="D23" s="22"/>
      <c r="E23" s="634">
        <v>1365</v>
      </c>
      <c r="F23" s="634">
        <v>1732.5</v>
      </c>
      <c r="G23" s="634">
        <v>1528.4904172731685</v>
      </c>
      <c r="H23" s="634">
        <v>14013.2</v>
      </c>
      <c r="I23" s="634">
        <v>1890</v>
      </c>
      <c r="J23" s="634">
        <v>2415</v>
      </c>
      <c r="K23" s="634">
        <v>2175.2708023774148</v>
      </c>
      <c r="L23" s="634">
        <v>11121.000000000002</v>
      </c>
      <c r="M23" s="634">
        <v>2284.8000000000002</v>
      </c>
      <c r="N23" s="634">
        <v>2782.5</v>
      </c>
      <c r="O23" s="634">
        <v>2585.3506130751166</v>
      </c>
      <c r="P23" s="639">
        <v>24499.899999999998</v>
      </c>
    </row>
    <row r="24" spans="2:16" ht="15" customHeight="1" x14ac:dyDescent="0.15">
      <c r="B24" s="4"/>
      <c r="C24" s="11">
        <v>10</v>
      </c>
      <c r="D24" s="22"/>
      <c r="E24" s="634">
        <v>1207.5</v>
      </c>
      <c r="F24" s="634">
        <v>1732.5</v>
      </c>
      <c r="G24" s="634">
        <v>1446.2566086461427</v>
      </c>
      <c r="H24" s="634">
        <v>10944.3</v>
      </c>
      <c r="I24" s="634">
        <v>1942.5</v>
      </c>
      <c r="J24" s="634">
        <v>2478</v>
      </c>
      <c r="K24" s="634">
        <v>2297.9216336345089</v>
      </c>
      <c r="L24" s="634">
        <v>13916.4</v>
      </c>
      <c r="M24" s="634">
        <v>2289</v>
      </c>
      <c r="N24" s="634">
        <v>2782.5</v>
      </c>
      <c r="O24" s="634">
        <v>2597.0378755000379</v>
      </c>
      <c r="P24" s="639">
        <v>26580.9</v>
      </c>
    </row>
    <row r="25" spans="2:16" ht="15" customHeight="1" x14ac:dyDescent="0.15">
      <c r="B25" s="4"/>
      <c r="C25" s="11">
        <v>11</v>
      </c>
      <c r="D25" s="22"/>
      <c r="E25" s="634">
        <v>1155</v>
      </c>
      <c r="F25" s="634">
        <v>1575</v>
      </c>
      <c r="G25" s="634">
        <v>1334.0035873455333</v>
      </c>
      <c r="H25" s="634">
        <v>14777.5</v>
      </c>
      <c r="I25" s="634">
        <v>2047.5</v>
      </c>
      <c r="J25" s="634">
        <v>2478</v>
      </c>
      <c r="K25" s="634">
        <v>2290.0841879409418</v>
      </c>
      <c r="L25" s="634">
        <v>21372.799999999999</v>
      </c>
      <c r="M25" s="634">
        <v>2187.15</v>
      </c>
      <c r="N25" s="634">
        <v>2782.5</v>
      </c>
      <c r="O25" s="634">
        <v>2566.9394402743028</v>
      </c>
      <c r="P25" s="639">
        <v>34321.800000000003</v>
      </c>
    </row>
    <row r="26" spans="2:16" ht="15" customHeight="1" x14ac:dyDescent="0.15">
      <c r="B26" s="7"/>
      <c r="C26" s="3">
        <v>12</v>
      </c>
      <c r="D26" s="13"/>
      <c r="E26" s="637">
        <v>1050</v>
      </c>
      <c r="F26" s="637">
        <v>1575</v>
      </c>
      <c r="G26" s="637">
        <v>1332.0469558022478</v>
      </c>
      <c r="H26" s="637">
        <v>10686.1</v>
      </c>
      <c r="I26" s="637">
        <v>2047.5</v>
      </c>
      <c r="J26" s="637">
        <v>2415</v>
      </c>
      <c r="K26" s="637">
        <v>2244.1079570853822</v>
      </c>
      <c r="L26" s="637">
        <v>21519.599999999999</v>
      </c>
      <c r="M26" s="637">
        <v>2289</v>
      </c>
      <c r="N26" s="637">
        <v>2782.5</v>
      </c>
      <c r="O26" s="637">
        <v>2435.9038611249898</v>
      </c>
      <c r="P26" s="638">
        <v>57237.7</v>
      </c>
    </row>
    <row r="27" spans="2:16" ht="14.25" customHeight="1" x14ac:dyDescent="0.15">
      <c r="B27" s="59"/>
      <c r="C27" s="42"/>
      <c r="D27" s="43"/>
      <c r="E27" s="632"/>
      <c r="F27" s="640"/>
      <c r="G27" s="611"/>
      <c r="H27" s="640"/>
      <c r="I27" s="632"/>
      <c r="J27" s="640"/>
      <c r="K27" s="611"/>
      <c r="L27" s="640"/>
      <c r="M27" s="632"/>
      <c r="N27" s="640"/>
      <c r="O27" s="611"/>
      <c r="P27" s="640"/>
    </row>
    <row r="28" spans="2:16" ht="14.25" customHeight="1" x14ac:dyDescent="0.15">
      <c r="B28" s="641"/>
      <c r="C28" s="26"/>
      <c r="D28" s="43"/>
      <c r="E28" s="632"/>
      <c r="F28" s="640"/>
      <c r="G28" s="611"/>
      <c r="H28" s="634"/>
      <c r="I28" s="632"/>
      <c r="J28" s="640"/>
      <c r="K28" s="611"/>
      <c r="L28" s="634"/>
      <c r="M28" s="632"/>
      <c r="N28" s="640"/>
      <c r="O28" s="611"/>
      <c r="P28" s="634"/>
    </row>
    <row r="29" spans="2:16" ht="14.25" customHeight="1" x14ac:dyDescent="0.15">
      <c r="B29" s="641" t="s">
        <v>46</v>
      </c>
      <c r="C29" s="42"/>
      <c r="D29" s="43"/>
      <c r="E29" s="632"/>
      <c r="F29" s="640"/>
      <c r="G29" s="611"/>
      <c r="H29" s="640"/>
      <c r="I29" s="632"/>
      <c r="J29" s="640"/>
      <c r="K29" s="611"/>
      <c r="L29" s="640"/>
      <c r="M29" s="632"/>
      <c r="N29" s="640"/>
      <c r="O29" s="611"/>
      <c r="P29" s="640"/>
    </row>
    <row r="30" spans="2:16" ht="14.25" customHeight="1" x14ac:dyDescent="0.15">
      <c r="B30" s="88">
        <v>40884</v>
      </c>
      <c r="C30" s="83"/>
      <c r="D30" s="84">
        <v>40890</v>
      </c>
      <c r="E30" s="496">
        <v>1207.5</v>
      </c>
      <c r="F30" s="496">
        <v>1575</v>
      </c>
      <c r="G30" s="496">
        <v>1342.7990726429675</v>
      </c>
      <c r="H30" s="634">
        <v>2665.2</v>
      </c>
      <c r="I30" s="496">
        <v>2047.5</v>
      </c>
      <c r="J30" s="496">
        <v>2415</v>
      </c>
      <c r="K30" s="496">
        <v>2236.5087402885683</v>
      </c>
      <c r="L30" s="634">
        <v>5019</v>
      </c>
      <c r="M30" s="496">
        <v>2310</v>
      </c>
      <c r="N30" s="496">
        <v>2759.4</v>
      </c>
      <c r="O30" s="496">
        <v>2481.8341342064978</v>
      </c>
      <c r="P30" s="634">
        <v>11590.1</v>
      </c>
    </row>
    <row r="31" spans="2:16" ht="14.25" customHeight="1" x14ac:dyDescent="0.15">
      <c r="B31" s="88" t="s">
        <v>47</v>
      </c>
      <c r="C31" s="83"/>
      <c r="D31" s="84"/>
      <c r="E31" s="632"/>
      <c r="F31" s="640"/>
      <c r="G31" s="611"/>
      <c r="H31" s="640"/>
      <c r="I31" s="632"/>
      <c r="J31" s="640"/>
      <c r="K31" s="611"/>
      <c r="L31" s="640"/>
      <c r="M31" s="632"/>
      <c r="N31" s="640"/>
      <c r="O31" s="611"/>
      <c r="P31" s="640"/>
    </row>
    <row r="32" spans="2:16" ht="14.25" customHeight="1" x14ac:dyDescent="0.15">
      <c r="B32" s="88">
        <v>40891</v>
      </c>
      <c r="C32" s="83"/>
      <c r="D32" s="84">
        <v>40897</v>
      </c>
      <c r="E32" s="643">
        <v>1050</v>
      </c>
      <c r="F32" s="644">
        <v>1522.5</v>
      </c>
      <c r="G32" s="645">
        <v>1318.4091018831482</v>
      </c>
      <c r="H32" s="644">
        <v>2939.6</v>
      </c>
      <c r="I32" s="643">
        <v>2047.5</v>
      </c>
      <c r="J32" s="644">
        <v>2310</v>
      </c>
      <c r="K32" s="645">
        <v>2222.3493975903616</v>
      </c>
      <c r="L32" s="644">
        <v>5973.5</v>
      </c>
      <c r="M32" s="496">
        <v>2289</v>
      </c>
      <c r="N32" s="496">
        <v>2782.5</v>
      </c>
      <c r="O32" s="496">
        <v>2382.779279153131</v>
      </c>
      <c r="P32" s="644">
        <v>12890.3</v>
      </c>
    </row>
    <row r="33" spans="2:16" ht="14.25" customHeight="1" x14ac:dyDescent="0.15">
      <c r="B33" s="88" t="s">
        <v>48</v>
      </c>
      <c r="C33" s="83"/>
      <c r="D33" s="84"/>
      <c r="E33" s="632"/>
      <c r="F33" s="640"/>
      <c r="G33" s="611"/>
      <c r="H33" s="640"/>
      <c r="I33" s="632"/>
      <c r="J33" s="640"/>
      <c r="K33" s="611"/>
      <c r="L33" s="640"/>
      <c r="M33" s="632"/>
      <c r="N33" s="640"/>
      <c r="O33" s="611"/>
      <c r="P33" s="640"/>
    </row>
    <row r="34" spans="2:16" ht="14.25" customHeight="1" x14ac:dyDescent="0.15">
      <c r="B34" s="88">
        <v>40898</v>
      </c>
      <c r="C34" s="83"/>
      <c r="D34" s="84">
        <v>40904</v>
      </c>
      <c r="E34" s="643">
        <v>1050</v>
      </c>
      <c r="F34" s="644">
        <v>1532.16</v>
      </c>
      <c r="G34" s="645">
        <v>1332.2080038572808</v>
      </c>
      <c r="H34" s="644">
        <v>2832.3</v>
      </c>
      <c r="I34" s="643">
        <v>2047.5</v>
      </c>
      <c r="J34" s="644">
        <v>2331</v>
      </c>
      <c r="K34" s="645">
        <v>2252.6742693773826</v>
      </c>
      <c r="L34" s="644">
        <v>6722.5</v>
      </c>
      <c r="M34" s="643">
        <v>2310</v>
      </c>
      <c r="N34" s="643">
        <v>2782.5</v>
      </c>
      <c r="O34" s="643">
        <v>2466.3400275718172</v>
      </c>
      <c r="P34" s="644">
        <v>15114.9</v>
      </c>
    </row>
    <row r="35" spans="2:16" ht="14.25" customHeight="1" x14ac:dyDescent="0.15">
      <c r="B35" s="88" t="s">
        <v>49</v>
      </c>
      <c r="C35" s="83"/>
      <c r="D35" s="84"/>
      <c r="E35" s="633"/>
      <c r="F35" s="634"/>
      <c r="G35" s="263"/>
      <c r="H35" s="634"/>
      <c r="I35" s="633"/>
      <c r="J35" s="634"/>
      <c r="K35" s="263"/>
      <c r="L35" s="634"/>
      <c r="M35" s="633"/>
      <c r="N35" s="634"/>
      <c r="O35" s="263"/>
      <c r="P35" s="634"/>
    </row>
    <row r="36" spans="2:16" ht="14.25" customHeight="1" x14ac:dyDescent="0.15">
      <c r="B36" s="88">
        <v>40905</v>
      </c>
      <c r="C36" s="83"/>
      <c r="D36" s="84">
        <v>40906</v>
      </c>
      <c r="E36" s="647">
        <v>0</v>
      </c>
      <c r="F36" s="648">
        <v>0</v>
      </c>
      <c r="G36" s="649">
        <v>0</v>
      </c>
      <c r="H36" s="644">
        <v>2249</v>
      </c>
      <c r="I36" s="647">
        <v>0</v>
      </c>
      <c r="J36" s="648">
        <v>0</v>
      </c>
      <c r="K36" s="649">
        <v>0</v>
      </c>
      <c r="L36" s="644">
        <v>3804.6</v>
      </c>
      <c r="M36" s="647">
        <v>0</v>
      </c>
      <c r="N36" s="648">
        <v>0</v>
      </c>
      <c r="O36" s="649">
        <v>0</v>
      </c>
      <c r="P36" s="644">
        <v>17642.400000000001</v>
      </c>
    </row>
    <row r="37" spans="2:16" ht="14.25" customHeight="1" x14ac:dyDescent="0.15">
      <c r="B37" s="88" t="s">
        <v>50</v>
      </c>
      <c r="C37" s="83"/>
      <c r="D37" s="84"/>
      <c r="E37" s="632"/>
      <c r="F37" s="640"/>
      <c r="G37" s="611"/>
      <c r="H37" s="640"/>
      <c r="I37" s="632"/>
      <c r="J37" s="640"/>
      <c r="K37" s="611"/>
      <c r="L37" s="640"/>
      <c r="M37" s="632"/>
      <c r="N37" s="640"/>
      <c r="O37" s="611"/>
      <c r="P37" s="640"/>
    </row>
    <row r="38" spans="2:16" ht="14.25" customHeight="1" x14ac:dyDescent="0.15">
      <c r="B38" s="107"/>
      <c r="C38" s="86"/>
      <c r="D38" s="87"/>
      <c r="E38" s="657"/>
      <c r="F38" s="658"/>
      <c r="G38" s="659"/>
      <c r="H38" s="637"/>
      <c r="I38" s="658"/>
      <c r="J38" s="658"/>
      <c r="K38" s="658"/>
      <c r="L38" s="637"/>
      <c r="M38" s="637"/>
      <c r="N38" s="637"/>
      <c r="O38" s="637"/>
      <c r="P38" s="637"/>
    </row>
    <row r="42" spans="2:16" x14ac:dyDescent="0.15">
      <c r="E42" s="655"/>
      <c r="F42" s="655"/>
      <c r="G42" s="655"/>
      <c r="H42" s="655"/>
      <c r="I42" s="655"/>
      <c r="J42" s="655"/>
      <c r="K42" s="655"/>
      <c r="L42" s="655"/>
      <c r="M42" s="655"/>
      <c r="N42" s="655"/>
      <c r="O42" s="655"/>
      <c r="P42" s="655"/>
    </row>
  </sheetData>
  <mergeCells count="3">
    <mergeCell ref="E6:H6"/>
    <mergeCell ref="I6:L6"/>
    <mergeCell ref="M6:P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&amp;C-49-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52"/>
  <sheetViews>
    <sheetView zoomScale="75" workbookViewId="0"/>
  </sheetViews>
  <sheetFormatPr defaultColWidth="7.5" defaultRowHeight="12" x14ac:dyDescent="0.15"/>
  <cols>
    <col min="1" max="1" width="1.25" style="612" customWidth="1"/>
    <col min="2" max="2" width="4.125" style="612" customWidth="1"/>
    <col min="3" max="3" width="3.125" style="612" customWidth="1"/>
    <col min="4" max="4" width="2.625" style="612" customWidth="1"/>
    <col min="5" max="7" width="5.875" style="612" customWidth="1"/>
    <col min="8" max="8" width="7.875" style="612" customWidth="1"/>
    <col min="9" max="11" width="5.875" style="612" customWidth="1"/>
    <col min="12" max="12" width="8" style="612" customWidth="1"/>
    <col min="13" max="15" width="5.875" style="612" customWidth="1"/>
    <col min="16" max="16" width="8" style="612" customWidth="1"/>
    <col min="17" max="19" width="5.875" style="612" customWidth="1"/>
    <col min="20" max="20" width="8" style="612" customWidth="1"/>
    <col min="21" max="23" width="5.875" style="612" customWidth="1"/>
    <col min="24" max="24" width="8" style="612" customWidth="1"/>
    <col min="25" max="16384" width="7.5" style="612"/>
  </cols>
  <sheetData>
    <row r="3" spans="2:26" x14ac:dyDescent="0.15">
      <c r="B3" s="612" t="s">
        <v>390</v>
      </c>
    </row>
    <row r="4" spans="2:26" x14ac:dyDescent="0.15">
      <c r="B4" s="611"/>
      <c r="C4" s="611"/>
      <c r="D4" s="611"/>
      <c r="E4" s="611"/>
      <c r="F4" s="611"/>
      <c r="G4" s="611"/>
      <c r="H4" s="611"/>
      <c r="I4" s="611"/>
      <c r="J4" s="611"/>
      <c r="K4" s="611"/>
      <c r="L4" s="611"/>
      <c r="M4" s="611"/>
      <c r="X4" s="613" t="s">
        <v>18</v>
      </c>
    </row>
    <row r="5" spans="2:26" ht="8.25" customHeight="1" x14ac:dyDescent="0.15">
      <c r="B5" s="614"/>
      <c r="C5" s="614"/>
      <c r="D5" s="614"/>
      <c r="E5" s="614"/>
      <c r="F5" s="614"/>
      <c r="G5" s="614"/>
      <c r="H5" s="614"/>
      <c r="I5" s="614"/>
      <c r="J5" s="614"/>
      <c r="K5" s="614"/>
      <c r="L5" s="614"/>
      <c r="M5" s="614"/>
    </row>
    <row r="6" spans="2:26" ht="13.5" customHeight="1" x14ac:dyDescent="0.15">
      <c r="B6" s="660"/>
      <c r="C6" s="616" t="s">
        <v>0</v>
      </c>
      <c r="D6" s="617"/>
      <c r="E6" s="618" t="s">
        <v>168</v>
      </c>
      <c r="F6" s="619"/>
      <c r="G6" s="619"/>
      <c r="H6" s="620"/>
      <c r="I6" s="618" t="s">
        <v>171</v>
      </c>
      <c r="J6" s="619"/>
      <c r="K6" s="619"/>
      <c r="L6" s="620"/>
      <c r="M6" s="618" t="s">
        <v>173</v>
      </c>
      <c r="N6" s="619"/>
      <c r="O6" s="619"/>
      <c r="P6" s="620"/>
      <c r="Q6" s="618" t="s">
        <v>174</v>
      </c>
      <c r="R6" s="619"/>
      <c r="S6" s="619"/>
      <c r="T6" s="620"/>
      <c r="U6" s="618" t="s">
        <v>177</v>
      </c>
      <c r="V6" s="619"/>
      <c r="W6" s="619"/>
      <c r="X6" s="620"/>
    </row>
    <row r="7" spans="2:26" x14ac:dyDescent="0.15">
      <c r="B7" s="632" t="s">
        <v>4</v>
      </c>
      <c r="C7" s="611"/>
      <c r="D7" s="611"/>
      <c r="E7" s="624" t="s">
        <v>5</v>
      </c>
      <c r="F7" s="625" t="s">
        <v>6</v>
      </c>
      <c r="G7" s="626" t="s">
        <v>7</v>
      </c>
      <c r="H7" s="625" t="s">
        <v>8</v>
      </c>
      <c r="I7" s="75" t="s">
        <v>5</v>
      </c>
      <c r="J7" s="1" t="s">
        <v>6</v>
      </c>
      <c r="K7" s="76" t="s">
        <v>7</v>
      </c>
      <c r="L7" s="1" t="s">
        <v>8</v>
      </c>
      <c r="M7" s="75" t="s">
        <v>5</v>
      </c>
      <c r="N7" s="1" t="s">
        <v>6</v>
      </c>
      <c r="O7" s="76" t="s">
        <v>7</v>
      </c>
      <c r="P7" s="1" t="s">
        <v>8</v>
      </c>
      <c r="Q7" s="75" t="s">
        <v>5</v>
      </c>
      <c r="R7" s="1" t="s">
        <v>6</v>
      </c>
      <c r="S7" s="76" t="s">
        <v>7</v>
      </c>
      <c r="T7" s="1" t="s">
        <v>8</v>
      </c>
      <c r="U7" s="75" t="s">
        <v>5</v>
      </c>
      <c r="V7" s="1" t="s">
        <v>6</v>
      </c>
      <c r="W7" s="76" t="s">
        <v>7</v>
      </c>
      <c r="X7" s="1" t="s">
        <v>8</v>
      </c>
      <c r="Z7" s="611"/>
    </row>
    <row r="8" spans="2:26" x14ac:dyDescent="0.15">
      <c r="B8" s="635"/>
      <c r="C8" s="614"/>
      <c r="D8" s="614"/>
      <c r="E8" s="629"/>
      <c r="F8" s="630"/>
      <c r="G8" s="631" t="s">
        <v>9</v>
      </c>
      <c r="H8" s="630"/>
      <c r="I8" s="77"/>
      <c r="J8" s="2"/>
      <c r="K8" s="3" t="s">
        <v>9</v>
      </c>
      <c r="L8" s="2"/>
      <c r="M8" s="77"/>
      <c r="N8" s="2"/>
      <c r="O8" s="3" t="s">
        <v>9</v>
      </c>
      <c r="P8" s="2"/>
      <c r="Q8" s="77"/>
      <c r="R8" s="2"/>
      <c r="S8" s="3" t="s">
        <v>9</v>
      </c>
      <c r="T8" s="2"/>
      <c r="U8" s="77"/>
      <c r="V8" s="2"/>
      <c r="W8" s="3" t="s">
        <v>9</v>
      </c>
      <c r="X8" s="2"/>
      <c r="Z8" s="611"/>
    </row>
    <row r="9" spans="2:26" ht="12" customHeight="1" x14ac:dyDescent="0.15">
      <c r="B9" s="632" t="s">
        <v>42</v>
      </c>
      <c r="C9" s="661">
        <v>18</v>
      </c>
      <c r="D9" s="611" t="s">
        <v>66</v>
      </c>
      <c r="E9" s="643">
        <v>2880</v>
      </c>
      <c r="F9" s="644">
        <v>3150</v>
      </c>
      <c r="G9" s="645">
        <v>3050</v>
      </c>
      <c r="H9" s="644">
        <v>13759</v>
      </c>
      <c r="I9" s="46">
        <v>5775</v>
      </c>
      <c r="J9" s="47">
        <v>7140</v>
      </c>
      <c r="K9" s="45">
        <v>6655</v>
      </c>
      <c r="L9" s="47">
        <v>7590</v>
      </c>
      <c r="M9" s="46">
        <v>2363</v>
      </c>
      <c r="N9" s="47">
        <v>2940</v>
      </c>
      <c r="O9" s="45">
        <v>2752</v>
      </c>
      <c r="P9" s="47">
        <v>77842</v>
      </c>
      <c r="Q9" s="46">
        <v>2573</v>
      </c>
      <c r="R9" s="47">
        <v>3045</v>
      </c>
      <c r="S9" s="45">
        <v>2860</v>
      </c>
      <c r="T9" s="47">
        <v>56352</v>
      </c>
      <c r="U9" s="46">
        <v>2573</v>
      </c>
      <c r="V9" s="47">
        <v>3045</v>
      </c>
      <c r="W9" s="45">
        <v>2839</v>
      </c>
      <c r="X9" s="47">
        <v>38266</v>
      </c>
      <c r="Z9" s="45"/>
    </row>
    <row r="10" spans="2:26" x14ac:dyDescent="0.15">
      <c r="B10" s="632"/>
      <c r="C10" s="661">
        <v>19</v>
      </c>
      <c r="D10" s="611"/>
      <c r="E10" s="643">
        <v>2625</v>
      </c>
      <c r="F10" s="644">
        <v>2993</v>
      </c>
      <c r="G10" s="645">
        <v>2814</v>
      </c>
      <c r="H10" s="644">
        <v>23455</v>
      </c>
      <c r="I10" s="46">
        <v>5565</v>
      </c>
      <c r="J10" s="47">
        <v>6668</v>
      </c>
      <c r="K10" s="45">
        <v>6159</v>
      </c>
      <c r="L10" s="47">
        <v>13356</v>
      </c>
      <c r="M10" s="46">
        <v>2100</v>
      </c>
      <c r="N10" s="47">
        <v>2835</v>
      </c>
      <c r="O10" s="45">
        <v>2487</v>
      </c>
      <c r="P10" s="47">
        <v>85492</v>
      </c>
      <c r="Q10" s="46">
        <v>2100</v>
      </c>
      <c r="R10" s="47">
        <v>3045</v>
      </c>
      <c r="S10" s="45">
        <v>2703</v>
      </c>
      <c r="T10" s="47">
        <v>74798</v>
      </c>
      <c r="U10" s="46">
        <v>2310</v>
      </c>
      <c r="V10" s="47">
        <v>3045</v>
      </c>
      <c r="W10" s="45">
        <v>2713</v>
      </c>
      <c r="X10" s="47">
        <v>50209</v>
      </c>
      <c r="Z10" s="45"/>
    </row>
    <row r="11" spans="2:26" x14ac:dyDescent="0.15">
      <c r="B11" s="632"/>
      <c r="C11" s="661">
        <v>20</v>
      </c>
      <c r="D11" s="611"/>
      <c r="E11" s="46">
        <v>2415</v>
      </c>
      <c r="F11" s="47">
        <v>2961</v>
      </c>
      <c r="G11" s="45">
        <v>2685</v>
      </c>
      <c r="H11" s="644">
        <v>29516</v>
      </c>
      <c r="I11" s="46">
        <v>5541</v>
      </c>
      <c r="J11" s="47">
        <v>5687</v>
      </c>
      <c r="K11" s="45">
        <v>5614</v>
      </c>
      <c r="L11" s="47">
        <v>29570</v>
      </c>
      <c r="M11" s="46">
        <v>1995</v>
      </c>
      <c r="N11" s="47">
        <v>2730</v>
      </c>
      <c r="O11" s="45">
        <v>2338</v>
      </c>
      <c r="P11" s="47">
        <v>81615</v>
      </c>
      <c r="Q11" s="46">
        <v>2205</v>
      </c>
      <c r="R11" s="47">
        <v>2835</v>
      </c>
      <c r="S11" s="45">
        <v>2461</v>
      </c>
      <c r="T11" s="47">
        <v>81187</v>
      </c>
      <c r="U11" s="46">
        <v>2205</v>
      </c>
      <c r="V11" s="47">
        <v>2835</v>
      </c>
      <c r="W11" s="45">
        <v>2507</v>
      </c>
      <c r="X11" s="47">
        <v>62313</v>
      </c>
      <c r="Z11" s="45"/>
    </row>
    <row r="12" spans="2:26" x14ac:dyDescent="0.15">
      <c r="B12" s="632"/>
      <c r="C12" s="661">
        <v>21</v>
      </c>
      <c r="D12" s="611"/>
      <c r="E12" s="46">
        <v>2100</v>
      </c>
      <c r="F12" s="47">
        <v>2940</v>
      </c>
      <c r="G12" s="45">
        <v>2424</v>
      </c>
      <c r="H12" s="47">
        <v>21615</v>
      </c>
      <c r="I12" s="46">
        <v>4200</v>
      </c>
      <c r="J12" s="47">
        <v>5670</v>
      </c>
      <c r="K12" s="45">
        <v>5062</v>
      </c>
      <c r="L12" s="47">
        <v>29480</v>
      </c>
      <c r="M12" s="46">
        <v>1785</v>
      </c>
      <c r="N12" s="47">
        <v>2835</v>
      </c>
      <c r="O12" s="45">
        <v>2249</v>
      </c>
      <c r="P12" s="47">
        <v>76748</v>
      </c>
      <c r="Q12" s="46">
        <v>1890</v>
      </c>
      <c r="R12" s="47">
        <v>2835</v>
      </c>
      <c r="S12" s="45">
        <v>2489</v>
      </c>
      <c r="T12" s="47">
        <v>75294</v>
      </c>
      <c r="U12" s="46">
        <v>1890</v>
      </c>
      <c r="V12" s="47">
        <v>2888</v>
      </c>
      <c r="W12" s="45">
        <v>2528</v>
      </c>
      <c r="X12" s="47">
        <v>66924</v>
      </c>
      <c r="Z12" s="45"/>
    </row>
    <row r="13" spans="2:26" x14ac:dyDescent="0.15">
      <c r="B13" s="635"/>
      <c r="C13" s="631">
        <v>22</v>
      </c>
      <c r="D13" s="636"/>
      <c r="E13" s="49">
        <v>2073</v>
      </c>
      <c r="F13" s="49">
        <v>2940</v>
      </c>
      <c r="G13" s="49">
        <v>2466</v>
      </c>
      <c r="H13" s="49">
        <v>21003</v>
      </c>
      <c r="I13" s="49">
        <v>4515</v>
      </c>
      <c r="J13" s="49">
        <v>5796</v>
      </c>
      <c r="K13" s="49">
        <v>5055</v>
      </c>
      <c r="L13" s="49">
        <v>19719</v>
      </c>
      <c r="M13" s="49">
        <v>1838</v>
      </c>
      <c r="N13" s="49">
        <v>2625</v>
      </c>
      <c r="O13" s="49">
        <v>2186</v>
      </c>
      <c r="P13" s="49">
        <v>76431</v>
      </c>
      <c r="Q13" s="49">
        <v>1953</v>
      </c>
      <c r="R13" s="49">
        <v>2730</v>
      </c>
      <c r="S13" s="49">
        <v>2416</v>
      </c>
      <c r="T13" s="49">
        <v>69842</v>
      </c>
      <c r="U13" s="49">
        <v>1953</v>
      </c>
      <c r="V13" s="49">
        <v>2783</v>
      </c>
      <c r="W13" s="49">
        <v>2434</v>
      </c>
      <c r="X13" s="662">
        <v>64391</v>
      </c>
      <c r="Z13" s="45"/>
    </row>
    <row r="14" spans="2:26" x14ac:dyDescent="0.15">
      <c r="B14" s="4"/>
      <c r="C14" s="11">
        <v>12</v>
      </c>
      <c r="D14" s="22"/>
      <c r="E14" s="47">
        <v>2520</v>
      </c>
      <c r="F14" s="47">
        <v>2940</v>
      </c>
      <c r="G14" s="47">
        <v>2761</v>
      </c>
      <c r="H14" s="47">
        <v>4063</v>
      </c>
      <c r="I14" s="47">
        <v>4818</v>
      </c>
      <c r="J14" s="47">
        <v>5796</v>
      </c>
      <c r="K14" s="47">
        <v>5265</v>
      </c>
      <c r="L14" s="47">
        <v>3050</v>
      </c>
      <c r="M14" s="47">
        <v>1995</v>
      </c>
      <c r="N14" s="47">
        <v>2625</v>
      </c>
      <c r="O14" s="47">
        <v>2245</v>
      </c>
      <c r="P14" s="47">
        <v>5777</v>
      </c>
      <c r="Q14" s="47">
        <v>2100</v>
      </c>
      <c r="R14" s="47">
        <v>2678</v>
      </c>
      <c r="S14" s="47">
        <v>2444</v>
      </c>
      <c r="T14" s="47">
        <v>6095</v>
      </c>
      <c r="U14" s="47">
        <v>2100</v>
      </c>
      <c r="V14" s="47">
        <v>2730</v>
      </c>
      <c r="W14" s="47">
        <v>2502</v>
      </c>
      <c r="X14" s="47">
        <v>7976</v>
      </c>
      <c r="Z14" s="611"/>
    </row>
    <row r="15" spans="2:26" x14ac:dyDescent="0.15">
      <c r="B15" s="4" t="s">
        <v>391</v>
      </c>
      <c r="C15" s="11">
        <v>1</v>
      </c>
      <c r="D15" s="22" t="s">
        <v>152</v>
      </c>
      <c r="E15" s="47">
        <v>2415</v>
      </c>
      <c r="F15" s="47">
        <v>2625</v>
      </c>
      <c r="G15" s="47">
        <v>2579</v>
      </c>
      <c r="H15" s="47">
        <v>3462</v>
      </c>
      <c r="I15" s="496" t="s">
        <v>277</v>
      </c>
      <c r="J15" s="496" t="s">
        <v>277</v>
      </c>
      <c r="K15" s="496" t="s">
        <v>277</v>
      </c>
      <c r="L15" s="47">
        <v>1971</v>
      </c>
      <c r="M15" s="47">
        <v>1890</v>
      </c>
      <c r="N15" s="47">
        <v>2363</v>
      </c>
      <c r="O15" s="47">
        <v>2219</v>
      </c>
      <c r="P15" s="47">
        <v>5171</v>
      </c>
      <c r="Q15" s="47">
        <v>2100</v>
      </c>
      <c r="R15" s="47">
        <v>2520</v>
      </c>
      <c r="S15" s="47">
        <v>2317</v>
      </c>
      <c r="T15" s="47">
        <v>3765</v>
      </c>
      <c r="U15" s="47">
        <v>2100</v>
      </c>
      <c r="V15" s="47">
        <v>2520</v>
      </c>
      <c r="W15" s="47">
        <v>2338</v>
      </c>
      <c r="X15" s="58">
        <v>4276</v>
      </c>
    </row>
    <row r="16" spans="2:26" x14ac:dyDescent="0.15">
      <c r="B16" s="4"/>
      <c r="C16" s="11">
        <v>2</v>
      </c>
      <c r="D16" s="22"/>
      <c r="E16" s="47">
        <v>2212</v>
      </c>
      <c r="F16" s="47">
        <v>2468</v>
      </c>
      <c r="G16" s="47">
        <v>2342</v>
      </c>
      <c r="H16" s="47">
        <v>1228</v>
      </c>
      <c r="I16" s="496">
        <v>4385</v>
      </c>
      <c r="J16" s="496">
        <v>5250</v>
      </c>
      <c r="K16" s="496">
        <v>4964</v>
      </c>
      <c r="L16" s="47">
        <v>2091</v>
      </c>
      <c r="M16" s="47">
        <v>1890</v>
      </c>
      <c r="N16" s="47">
        <v>2310</v>
      </c>
      <c r="O16" s="47">
        <v>2164</v>
      </c>
      <c r="P16" s="47">
        <v>5778</v>
      </c>
      <c r="Q16" s="47">
        <v>2100</v>
      </c>
      <c r="R16" s="47">
        <v>2520</v>
      </c>
      <c r="S16" s="47">
        <v>2304</v>
      </c>
      <c r="T16" s="47">
        <v>3772</v>
      </c>
      <c r="U16" s="47">
        <v>2100</v>
      </c>
      <c r="V16" s="47">
        <v>2520</v>
      </c>
      <c r="W16" s="47">
        <v>2302</v>
      </c>
      <c r="X16" s="58">
        <v>4690</v>
      </c>
    </row>
    <row r="17" spans="2:24" x14ac:dyDescent="0.15">
      <c r="B17" s="4"/>
      <c r="C17" s="11">
        <v>3</v>
      </c>
      <c r="D17" s="22"/>
      <c r="E17" s="47">
        <v>2184</v>
      </c>
      <c r="F17" s="47">
        <v>2394</v>
      </c>
      <c r="G17" s="47">
        <v>2355</v>
      </c>
      <c r="H17" s="47">
        <v>1381</v>
      </c>
      <c r="I17" s="496">
        <v>4936</v>
      </c>
      <c r="J17" s="496">
        <v>4936</v>
      </c>
      <c r="K17" s="496">
        <v>4936</v>
      </c>
      <c r="L17" s="47">
        <v>1343</v>
      </c>
      <c r="M17" s="47">
        <v>2100</v>
      </c>
      <c r="N17" s="47">
        <v>2415</v>
      </c>
      <c r="O17" s="47">
        <v>2240</v>
      </c>
      <c r="P17" s="47">
        <v>5157</v>
      </c>
      <c r="Q17" s="47">
        <v>2205</v>
      </c>
      <c r="R17" s="47">
        <v>2520</v>
      </c>
      <c r="S17" s="47">
        <v>2376</v>
      </c>
      <c r="T17" s="47">
        <v>3707</v>
      </c>
      <c r="U17" s="47">
        <v>2205</v>
      </c>
      <c r="V17" s="47">
        <v>2520</v>
      </c>
      <c r="W17" s="47">
        <v>2383</v>
      </c>
      <c r="X17" s="58">
        <v>4681</v>
      </c>
    </row>
    <row r="18" spans="2:24" x14ac:dyDescent="0.15">
      <c r="B18" s="4"/>
      <c r="C18" s="11">
        <v>4</v>
      </c>
      <c r="D18" s="22"/>
      <c r="E18" s="47">
        <v>2226</v>
      </c>
      <c r="F18" s="47">
        <v>2415</v>
      </c>
      <c r="G18" s="47">
        <v>2350</v>
      </c>
      <c r="H18" s="47">
        <v>1125</v>
      </c>
      <c r="I18" s="496">
        <v>4305</v>
      </c>
      <c r="J18" s="496">
        <v>5158</v>
      </c>
      <c r="K18" s="496">
        <v>4840</v>
      </c>
      <c r="L18" s="47">
        <v>1155</v>
      </c>
      <c r="M18" s="47">
        <v>2100</v>
      </c>
      <c r="N18" s="47">
        <v>2520</v>
      </c>
      <c r="O18" s="47">
        <v>2320</v>
      </c>
      <c r="P18" s="47">
        <v>5545</v>
      </c>
      <c r="Q18" s="47">
        <v>2310</v>
      </c>
      <c r="R18" s="47">
        <v>2625</v>
      </c>
      <c r="S18" s="47">
        <v>2452</v>
      </c>
      <c r="T18" s="47">
        <v>4272</v>
      </c>
      <c r="U18" s="47">
        <v>2310</v>
      </c>
      <c r="V18" s="47">
        <v>2625</v>
      </c>
      <c r="W18" s="47">
        <v>2448</v>
      </c>
      <c r="X18" s="47">
        <v>5117</v>
      </c>
    </row>
    <row r="19" spans="2:24" x14ac:dyDescent="0.15">
      <c r="B19" s="4"/>
      <c r="C19" s="11">
        <v>5</v>
      </c>
      <c r="D19" s="22"/>
      <c r="E19" s="496" t="s">
        <v>277</v>
      </c>
      <c r="F19" s="496" t="s">
        <v>277</v>
      </c>
      <c r="G19" s="496" t="s">
        <v>277</v>
      </c>
      <c r="H19" s="47">
        <v>1129</v>
      </c>
      <c r="I19" s="496">
        <v>4515</v>
      </c>
      <c r="J19" s="496">
        <v>4980</v>
      </c>
      <c r="K19" s="496">
        <v>4713</v>
      </c>
      <c r="L19" s="47">
        <v>2063</v>
      </c>
      <c r="M19" s="47">
        <v>2100</v>
      </c>
      <c r="N19" s="47">
        <v>2573</v>
      </c>
      <c r="O19" s="47">
        <v>2246</v>
      </c>
      <c r="P19" s="47">
        <v>5735</v>
      </c>
      <c r="Q19" s="47">
        <v>2310</v>
      </c>
      <c r="R19" s="47">
        <v>2730</v>
      </c>
      <c r="S19" s="47">
        <v>2535</v>
      </c>
      <c r="T19" s="47">
        <v>3919</v>
      </c>
      <c r="U19" s="47">
        <v>2310</v>
      </c>
      <c r="V19" s="47">
        <v>2730</v>
      </c>
      <c r="W19" s="47">
        <v>2489</v>
      </c>
      <c r="X19" s="47">
        <v>5461</v>
      </c>
    </row>
    <row r="20" spans="2:24" x14ac:dyDescent="0.15">
      <c r="B20" s="4"/>
      <c r="C20" s="11">
        <v>6</v>
      </c>
      <c r="D20" s="22"/>
      <c r="E20" s="506">
        <v>2100</v>
      </c>
      <c r="F20" s="496">
        <v>2399</v>
      </c>
      <c r="G20" s="496">
        <v>2241</v>
      </c>
      <c r="H20" s="47">
        <v>1123</v>
      </c>
      <c r="I20" s="496">
        <v>4410</v>
      </c>
      <c r="J20" s="496">
        <v>5250</v>
      </c>
      <c r="K20" s="496">
        <v>4599</v>
      </c>
      <c r="L20" s="47">
        <v>441</v>
      </c>
      <c r="M20" s="47">
        <v>1995</v>
      </c>
      <c r="N20" s="47">
        <v>2468</v>
      </c>
      <c r="O20" s="47">
        <v>2176</v>
      </c>
      <c r="P20" s="47">
        <v>5579</v>
      </c>
      <c r="Q20" s="47">
        <v>2310</v>
      </c>
      <c r="R20" s="47">
        <v>2730</v>
      </c>
      <c r="S20" s="47">
        <v>2515</v>
      </c>
      <c r="T20" s="47">
        <v>4654</v>
      </c>
      <c r="U20" s="47">
        <v>2342</v>
      </c>
      <c r="V20" s="47">
        <v>2730</v>
      </c>
      <c r="W20" s="47">
        <v>2496</v>
      </c>
      <c r="X20" s="58">
        <v>6001</v>
      </c>
    </row>
    <row r="21" spans="2:24" x14ac:dyDescent="0.15">
      <c r="B21" s="4"/>
      <c r="C21" s="11">
        <v>7</v>
      </c>
      <c r="D21" s="22"/>
      <c r="E21" s="496">
        <v>2090</v>
      </c>
      <c r="F21" s="496">
        <v>2363</v>
      </c>
      <c r="G21" s="506">
        <v>2328</v>
      </c>
      <c r="H21" s="47">
        <v>2988</v>
      </c>
      <c r="I21" s="496">
        <v>4725</v>
      </c>
      <c r="J21" s="496">
        <v>5165</v>
      </c>
      <c r="K21" s="496">
        <v>4858</v>
      </c>
      <c r="L21" s="47">
        <v>350</v>
      </c>
      <c r="M21" s="47">
        <v>2048</v>
      </c>
      <c r="N21" s="47">
        <v>2415</v>
      </c>
      <c r="O21" s="47">
        <v>2181</v>
      </c>
      <c r="P21" s="47">
        <v>4134</v>
      </c>
      <c r="Q21" s="47">
        <v>2310</v>
      </c>
      <c r="R21" s="47">
        <v>2625</v>
      </c>
      <c r="S21" s="47">
        <v>2516</v>
      </c>
      <c r="T21" s="58">
        <v>4311</v>
      </c>
      <c r="U21" s="47">
        <v>2310</v>
      </c>
      <c r="V21" s="47">
        <v>2730</v>
      </c>
      <c r="W21" s="47">
        <v>2516</v>
      </c>
      <c r="X21" s="58">
        <v>4347</v>
      </c>
    </row>
    <row r="22" spans="2:24" x14ac:dyDescent="0.15">
      <c r="B22" s="4"/>
      <c r="C22" s="11">
        <v>8</v>
      </c>
      <c r="D22" s="22"/>
      <c r="E22" s="496" t="s">
        <v>277</v>
      </c>
      <c r="F22" s="496" t="s">
        <v>277</v>
      </c>
      <c r="G22" s="496" t="s">
        <v>277</v>
      </c>
      <c r="H22" s="47">
        <v>188</v>
      </c>
      <c r="I22" s="496" t="s">
        <v>277</v>
      </c>
      <c r="J22" s="496" t="s">
        <v>277</v>
      </c>
      <c r="K22" s="496" t="s">
        <v>277</v>
      </c>
      <c r="L22" s="47">
        <v>331</v>
      </c>
      <c r="M22" s="47">
        <v>2100</v>
      </c>
      <c r="N22" s="47">
        <v>2415</v>
      </c>
      <c r="O22" s="47">
        <v>2232</v>
      </c>
      <c r="P22" s="47">
        <v>4067</v>
      </c>
      <c r="Q22" s="47">
        <v>2205</v>
      </c>
      <c r="R22" s="47">
        <v>2520</v>
      </c>
      <c r="S22" s="47">
        <v>2447</v>
      </c>
      <c r="T22" s="47">
        <v>4301</v>
      </c>
      <c r="U22" s="47">
        <v>2310</v>
      </c>
      <c r="V22" s="47">
        <v>2678</v>
      </c>
      <c r="W22" s="47">
        <v>2498</v>
      </c>
      <c r="X22" s="58">
        <v>3676</v>
      </c>
    </row>
    <row r="23" spans="2:24" x14ac:dyDescent="0.15">
      <c r="B23" s="4"/>
      <c r="C23" s="11">
        <v>9</v>
      </c>
      <c r="D23" s="22"/>
      <c r="E23" s="496">
        <v>2310</v>
      </c>
      <c r="F23" s="496">
        <v>2310</v>
      </c>
      <c r="G23" s="496">
        <v>2310</v>
      </c>
      <c r="H23" s="47">
        <v>377</v>
      </c>
      <c r="I23" s="496">
        <v>4725</v>
      </c>
      <c r="J23" s="496">
        <v>5250</v>
      </c>
      <c r="K23" s="496">
        <v>4876</v>
      </c>
      <c r="L23" s="47">
        <v>422</v>
      </c>
      <c r="M23" s="47">
        <v>2100</v>
      </c>
      <c r="N23" s="47">
        <v>2415</v>
      </c>
      <c r="O23" s="47">
        <v>2197</v>
      </c>
      <c r="P23" s="47">
        <v>3649</v>
      </c>
      <c r="Q23" s="47">
        <v>2310</v>
      </c>
      <c r="R23" s="47">
        <v>2520</v>
      </c>
      <c r="S23" s="47">
        <v>2447</v>
      </c>
      <c r="T23" s="47">
        <v>2705</v>
      </c>
      <c r="U23" s="47">
        <v>2310</v>
      </c>
      <c r="V23" s="47">
        <v>2625</v>
      </c>
      <c r="W23" s="47">
        <v>2485</v>
      </c>
      <c r="X23" s="58">
        <v>2942</v>
      </c>
    </row>
    <row r="24" spans="2:24" x14ac:dyDescent="0.15">
      <c r="B24" s="4"/>
      <c r="C24" s="11">
        <v>10</v>
      </c>
      <c r="D24" s="22"/>
      <c r="E24" s="496">
        <v>2363</v>
      </c>
      <c r="F24" s="496">
        <v>2363</v>
      </c>
      <c r="G24" s="496">
        <v>2363</v>
      </c>
      <c r="H24" s="47">
        <v>1382</v>
      </c>
      <c r="I24" s="496">
        <v>4725</v>
      </c>
      <c r="J24" s="496">
        <v>5250</v>
      </c>
      <c r="K24" s="496">
        <v>5020</v>
      </c>
      <c r="L24" s="47">
        <v>810</v>
      </c>
      <c r="M24" s="47">
        <v>1995</v>
      </c>
      <c r="N24" s="47">
        <v>2310</v>
      </c>
      <c r="O24" s="47">
        <v>2155</v>
      </c>
      <c r="P24" s="47">
        <v>3443</v>
      </c>
      <c r="Q24" s="47">
        <v>2100</v>
      </c>
      <c r="R24" s="47">
        <v>2520</v>
      </c>
      <c r="S24" s="47">
        <v>2432</v>
      </c>
      <c r="T24" s="47">
        <v>3622</v>
      </c>
      <c r="U24" s="47">
        <v>2100</v>
      </c>
      <c r="V24" s="47">
        <v>2520</v>
      </c>
      <c r="W24" s="47">
        <v>2343</v>
      </c>
      <c r="X24" s="58">
        <v>4019</v>
      </c>
    </row>
    <row r="25" spans="2:24" x14ac:dyDescent="0.15">
      <c r="B25" s="4"/>
      <c r="C25" s="11">
        <v>11</v>
      </c>
      <c r="D25" s="22"/>
      <c r="E25" s="496">
        <v>2100</v>
      </c>
      <c r="F25" s="496">
        <v>2730</v>
      </c>
      <c r="G25" s="496">
        <v>2482</v>
      </c>
      <c r="H25" s="496">
        <v>953</v>
      </c>
      <c r="I25" s="496">
        <v>4725</v>
      </c>
      <c r="J25" s="496">
        <v>5408</v>
      </c>
      <c r="K25" s="496">
        <v>5119</v>
      </c>
      <c r="L25" s="496">
        <v>927</v>
      </c>
      <c r="M25" s="47">
        <v>1995</v>
      </c>
      <c r="N25" s="47">
        <v>2310</v>
      </c>
      <c r="O25" s="47">
        <v>2121</v>
      </c>
      <c r="P25" s="47">
        <v>4278</v>
      </c>
      <c r="Q25" s="47">
        <v>2100</v>
      </c>
      <c r="R25" s="47">
        <v>2520</v>
      </c>
      <c r="S25" s="47">
        <v>2406</v>
      </c>
      <c r="T25" s="47">
        <v>3885</v>
      </c>
      <c r="U25" s="47">
        <v>2100</v>
      </c>
      <c r="V25" s="47">
        <v>2520</v>
      </c>
      <c r="W25" s="47">
        <v>2352</v>
      </c>
      <c r="X25" s="58">
        <v>3530</v>
      </c>
    </row>
    <row r="26" spans="2:24" x14ac:dyDescent="0.15">
      <c r="B26" s="7"/>
      <c r="C26" s="3">
        <v>12</v>
      </c>
      <c r="D26" s="13"/>
      <c r="E26" s="587">
        <v>2625</v>
      </c>
      <c r="F26" s="587">
        <v>2730</v>
      </c>
      <c r="G26" s="587">
        <v>2700.3724214145386</v>
      </c>
      <c r="H26" s="587">
        <v>3664.6</v>
      </c>
      <c r="I26" s="587">
        <v>5250</v>
      </c>
      <c r="J26" s="587">
        <v>5250</v>
      </c>
      <c r="K26" s="587">
        <v>5250</v>
      </c>
      <c r="L26" s="587">
        <v>1022.5</v>
      </c>
      <c r="M26" s="49">
        <v>1995</v>
      </c>
      <c r="N26" s="49">
        <v>2415</v>
      </c>
      <c r="O26" s="49">
        <v>2247.5045945100478</v>
      </c>
      <c r="P26" s="49">
        <v>6605.3</v>
      </c>
      <c r="Q26" s="49">
        <v>2100</v>
      </c>
      <c r="R26" s="49">
        <v>2520</v>
      </c>
      <c r="S26" s="49">
        <v>2354.7267920094</v>
      </c>
      <c r="T26" s="49">
        <v>6934.6</v>
      </c>
      <c r="U26" s="49">
        <v>2100</v>
      </c>
      <c r="V26" s="49">
        <v>2625</v>
      </c>
      <c r="W26" s="49">
        <v>2409.9675407512409</v>
      </c>
      <c r="X26" s="662">
        <v>6750.9</v>
      </c>
    </row>
    <row r="27" spans="2:24" ht="14.25" customHeight="1" x14ac:dyDescent="0.15">
      <c r="B27" s="632"/>
      <c r="C27" s="663" t="s">
        <v>0</v>
      </c>
      <c r="D27" s="664"/>
      <c r="E27" s="629" t="s">
        <v>178</v>
      </c>
      <c r="F27" s="631"/>
      <c r="G27" s="631"/>
      <c r="H27" s="631" t="s">
        <v>392</v>
      </c>
      <c r="I27" s="631"/>
      <c r="J27" s="631"/>
      <c r="K27" s="631"/>
      <c r="L27" s="665"/>
    </row>
    <row r="28" spans="2:24" x14ac:dyDescent="0.15">
      <c r="B28" s="632" t="s">
        <v>4</v>
      </c>
      <c r="C28" s="611"/>
      <c r="D28" s="666"/>
      <c r="E28" s="667" t="s">
        <v>5</v>
      </c>
      <c r="F28" s="625" t="s">
        <v>6</v>
      </c>
      <c r="G28" s="661" t="s">
        <v>7</v>
      </c>
      <c r="H28" s="625" t="s">
        <v>8</v>
      </c>
      <c r="I28" s="667" t="s">
        <v>5</v>
      </c>
      <c r="J28" s="668" t="s">
        <v>6</v>
      </c>
      <c r="K28" s="661" t="s">
        <v>7</v>
      </c>
      <c r="L28" s="668" t="s">
        <v>8</v>
      </c>
    </row>
    <row r="29" spans="2:24" x14ac:dyDescent="0.15">
      <c r="B29" s="635"/>
      <c r="C29" s="614"/>
      <c r="D29" s="636"/>
      <c r="E29" s="629"/>
      <c r="F29" s="630"/>
      <c r="G29" s="631" t="s">
        <v>9</v>
      </c>
      <c r="H29" s="630"/>
      <c r="I29" s="629"/>
      <c r="J29" s="630"/>
      <c r="K29" s="631" t="s">
        <v>9</v>
      </c>
      <c r="L29" s="630"/>
    </row>
    <row r="30" spans="2:24" x14ac:dyDescent="0.15">
      <c r="B30" s="632" t="s">
        <v>42</v>
      </c>
      <c r="C30" s="661">
        <v>18</v>
      </c>
      <c r="D30" s="612" t="s">
        <v>66</v>
      </c>
      <c r="E30" s="4">
        <v>1995</v>
      </c>
      <c r="F30" s="5">
        <v>2520</v>
      </c>
      <c r="G30" s="263">
        <v>2319</v>
      </c>
      <c r="H30" s="634">
        <v>59099</v>
      </c>
      <c r="I30" s="632">
        <v>998</v>
      </c>
      <c r="J30" s="634">
        <v>1575</v>
      </c>
      <c r="K30" s="634">
        <v>1308</v>
      </c>
      <c r="L30" s="639">
        <v>84725</v>
      </c>
    </row>
    <row r="31" spans="2:24" x14ac:dyDescent="0.15">
      <c r="B31" s="632"/>
      <c r="C31" s="661">
        <v>19</v>
      </c>
      <c r="E31" s="633">
        <v>1890</v>
      </c>
      <c r="F31" s="634">
        <v>2573</v>
      </c>
      <c r="G31" s="263">
        <v>2220</v>
      </c>
      <c r="H31" s="634">
        <v>77257</v>
      </c>
      <c r="I31" s="633">
        <v>1050</v>
      </c>
      <c r="J31" s="634">
        <v>1575</v>
      </c>
      <c r="K31" s="634">
        <v>1319</v>
      </c>
      <c r="L31" s="639">
        <v>103112</v>
      </c>
    </row>
    <row r="32" spans="2:24" x14ac:dyDescent="0.15">
      <c r="B32" s="632"/>
      <c r="C32" s="661">
        <v>20</v>
      </c>
      <c r="E32" s="633">
        <v>1785</v>
      </c>
      <c r="F32" s="634">
        <v>2678</v>
      </c>
      <c r="G32" s="263">
        <v>2100</v>
      </c>
      <c r="H32" s="634">
        <v>113513</v>
      </c>
      <c r="I32" s="633">
        <v>1050</v>
      </c>
      <c r="J32" s="634">
        <v>1365</v>
      </c>
      <c r="K32" s="634">
        <v>1264</v>
      </c>
      <c r="L32" s="639">
        <v>113445</v>
      </c>
    </row>
    <row r="33" spans="2:12" x14ac:dyDescent="0.15">
      <c r="B33" s="632"/>
      <c r="C33" s="661">
        <v>21</v>
      </c>
      <c r="D33" s="611"/>
      <c r="E33" s="633">
        <v>1680</v>
      </c>
      <c r="F33" s="634">
        <v>2678</v>
      </c>
      <c r="G33" s="263">
        <v>2113</v>
      </c>
      <c r="H33" s="634">
        <v>104296</v>
      </c>
      <c r="I33" s="633">
        <v>1050</v>
      </c>
      <c r="J33" s="634">
        <v>1575</v>
      </c>
      <c r="K33" s="634">
        <v>1340</v>
      </c>
      <c r="L33" s="639">
        <v>105146</v>
      </c>
    </row>
    <row r="34" spans="2:12" x14ac:dyDescent="0.15">
      <c r="B34" s="635"/>
      <c r="C34" s="631">
        <v>22</v>
      </c>
      <c r="D34" s="636"/>
      <c r="E34" s="637">
        <v>1680</v>
      </c>
      <c r="F34" s="637">
        <v>2310</v>
      </c>
      <c r="G34" s="637">
        <v>1963</v>
      </c>
      <c r="H34" s="637">
        <v>96949</v>
      </c>
      <c r="I34" s="637">
        <v>1050</v>
      </c>
      <c r="J34" s="637">
        <v>1523</v>
      </c>
      <c r="K34" s="637">
        <v>1294</v>
      </c>
      <c r="L34" s="638">
        <v>95159</v>
      </c>
    </row>
    <row r="35" spans="2:12" x14ac:dyDescent="0.15">
      <c r="B35" s="4"/>
      <c r="C35" s="11">
        <v>12</v>
      </c>
      <c r="D35" s="22"/>
      <c r="E35" s="47">
        <v>1890</v>
      </c>
      <c r="F35" s="47">
        <v>2310</v>
      </c>
      <c r="G35" s="47">
        <v>2119</v>
      </c>
      <c r="H35" s="47">
        <v>11588</v>
      </c>
      <c r="I35" s="47">
        <v>1313</v>
      </c>
      <c r="J35" s="47">
        <v>1470</v>
      </c>
      <c r="K35" s="47">
        <v>1369</v>
      </c>
      <c r="L35" s="58">
        <v>9006</v>
      </c>
    </row>
    <row r="36" spans="2:12" x14ac:dyDescent="0.15">
      <c r="B36" s="4" t="s">
        <v>391</v>
      </c>
      <c r="C36" s="11">
        <v>1</v>
      </c>
      <c r="D36" s="22" t="s">
        <v>152</v>
      </c>
      <c r="E36" s="47">
        <v>1733</v>
      </c>
      <c r="F36" s="47">
        <v>2310</v>
      </c>
      <c r="G36" s="47">
        <v>2130</v>
      </c>
      <c r="H36" s="47">
        <v>8199</v>
      </c>
      <c r="I36" s="47">
        <v>1155</v>
      </c>
      <c r="J36" s="47">
        <v>1365</v>
      </c>
      <c r="K36" s="47">
        <v>1321</v>
      </c>
      <c r="L36" s="58">
        <v>8429</v>
      </c>
    </row>
    <row r="37" spans="2:12" x14ac:dyDescent="0.15">
      <c r="B37" s="4"/>
      <c r="C37" s="11">
        <v>2</v>
      </c>
      <c r="D37" s="22"/>
      <c r="E37" s="47">
        <v>1733</v>
      </c>
      <c r="F37" s="47">
        <v>2100</v>
      </c>
      <c r="G37" s="47">
        <v>2040</v>
      </c>
      <c r="H37" s="47">
        <v>7353</v>
      </c>
      <c r="I37" s="47">
        <v>1155</v>
      </c>
      <c r="J37" s="47">
        <v>1365</v>
      </c>
      <c r="K37" s="47">
        <v>1308</v>
      </c>
      <c r="L37" s="58">
        <v>11530</v>
      </c>
    </row>
    <row r="38" spans="2:12" x14ac:dyDescent="0.15">
      <c r="B38" s="4"/>
      <c r="C38" s="11">
        <v>3</v>
      </c>
      <c r="D38" s="22"/>
      <c r="E38" s="47">
        <v>1890</v>
      </c>
      <c r="F38" s="47">
        <v>2100</v>
      </c>
      <c r="G38" s="47">
        <v>2027</v>
      </c>
      <c r="H38" s="47">
        <v>6723</v>
      </c>
      <c r="I38" s="47">
        <v>1155</v>
      </c>
      <c r="J38" s="47">
        <v>1365</v>
      </c>
      <c r="K38" s="47">
        <v>1317</v>
      </c>
      <c r="L38" s="58">
        <v>11155</v>
      </c>
    </row>
    <row r="39" spans="2:12" x14ac:dyDescent="0.15">
      <c r="B39" s="4"/>
      <c r="C39" s="11">
        <v>4</v>
      </c>
      <c r="D39" s="22"/>
      <c r="E39" s="47">
        <v>1995</v>
      </c>
      <c r="F39" s="47">
        <v>2310</v>
      </c>
      <c r="G39" s="47">
        <v>2112</v>
      </c>
      <c r="H39" s="47">
        <v>7705</v>
      </c>
      <c r="I39" s="47">
        <v>1103</v>
      </c>
      <c r="J39" s="47">
        <v>1365</v>
      </c>
      <c r="K39" s="47">
        <v>1322</v>
      </c>
      <c r="L39" s="58">
        <v>9482</v>
      </c>
    </row>
    <row r="40" spans="2:12" x14ac:dyDescent="0.15">
      <c r="B40" s="4"/>
      <c r="C40" s="11">
        <v>5</v>
      </c>
      <c r="D40" s="22"/>
      <c r="E40" s="47">
        <v>1995</v>
      </c>
      <c r="F40" s="47">
        <v>2310</v>
      </c>
      <c r="G40" s="47">
        <v>2109</v>
      </c>
      <c r="H40" s="47">
        <v>6941</v>
      </c>
      <c r="I40" s="47">
        <v>1155</v>
      </c>
      <c r="J40" s="47">
        <v>1365</v>
      </c>
      <c r="K40" s="47">
        <v>1308</v>
      </c>
      <c r="L40" s="47">
        <v>10557</v>
      </c>
    </row>
    <row r="41" spans="2:12" x14ac:dyDescent="0.15">
      <c r="B41" s="4"/>
      <c r="C41" s="11">
        <v>6</v>
      </c>
      <c r="D41" s="22"/>
      <c r="E41" s="47">
        <v>1943</v>
      </c>
      <c r="F41" s="47">
        <v>2310</v>
      </c>
      <c r="G41" s="47">
        <v>2118</v>
      </c>
      <c r="H41" s="47">
        <v>4754</v>
      </c>
      <c r="I41" s="47">
        <v>1155</v>
      </c>
      <c r="J41" s="47">
        <v>1365</v>
      </c>
      <c r="K41" s="47">
        <v>1321</v>
      </c>
      <c r="L41" s="58">
        <v>10396</v>
      </c>
    </row>
    <row r="42" spans="2:12" x14ac:dyDescent="0.15">
      <c r="B42" s="4"/>
      <c r="C42" s="11">
        <v>7</v>
      </c>
      <c r="D42" s="22"/>
      <c r="E42" s="47">
        <v>1890</v>
      </c>
      <c r="F42" s="47">
        <v>2310</v>
      </c>
      <c r="G42" s="47">
        <v>2080</v>
      </c>
      <c r="H42" s="47">
        <v>3945</v>
      </c>
      <c r="I42" s="47">
        <v>1155</v>
      </c>
      <c r="J42" s="47">
        <v>1418</v>
      </c>
      <c r="K42" s="58">
        <v>1342</v>
      </c>
      <c r="L42" s="58">
        <v>7330</v>
      </c>
    </row>
    <row r="43" spans="2:12" x14ac:dyDescent="0.15">
      <c r="B43" s="4"/>
      <c r="C43" s="11">
        <v>8</v>
      </c>
      <c r="D43" s="22"/>
      <c r="E43" s="47">
        <v>1785</v>
      </c>
      <c r="F43" s="47">
        <v>2205</v>
      </c>
      <c r="G43" s="47">
        <v>2043</v>
      </c>
      <c r="H43" s="47">
        <v>3845</v>
      </c>
      <c r="I43" s="47">
        <v>1050</v>
      </c>
      <c r="J43" s="47">
        <v>1365</v>
      </c>
      <c r="K43" s="47">
        <v>1224</v>
      </c>
      <c r="L43" s="58">
        <v>3975</v>
      </c>
    </row>
    <row r="44" spans="2:12" x14ac:dyDescent="0.15">
      <c r="B44" s="4"/>
      <c r="C44" s="11">
        <v>9</v>
      </c>
      <c r="D44" s="22"/>
      <c r="E44" s="47">
        <v>1785</v>
      </c>
      <c r="F44" s="47">
        <v>2100</v>
      </c>
      <c r="G44" s="47">
        <v>1902</v>
      </c>
      <c r="H44" s="47">
        <v>3814</v>
      </c>
      <c r="I44" s="47">
        <v>1050</v>
      </c>
      <c r="J44" s="47">
        <v>1365</v>
      </c>
      <c r="K44" s="47">
        <v>1225</v>
      </c>
      <c r="L44" s="58">
        <v>5349</v>
      </c>
    </row>
    <row r="45" spans="2:12" x14ac:dyDescent="0.15">
      <c r="B45" s="4"/>
      <c r="C45" s="11">
        <v>10</v>
      </c>
      <c r="D45" s="22"/>
      <c r="E45" s="47">
        <v>1890</v>
      </c>
      <c r="F45" s="47">
        <v>2205</v>
      </c>
      <c r="G45" s="47">
        <v>2005</v>
      </c>
      <c r="H45" s="47">
        <v>4342</v>
      </c>
      <c r="I45" s="47">
        <v>1155</v>
      </c>
      <c r="J45" s="47">
        <v>1365</v>
      </c>
      <c r="K45" s="47">
        <v>1329</v>
      </c>
      <c r="L45" s="58">
        <v>7050</v>
      </c>
    </row>
    <row r="46" spans="2:12" x14ac:dyDescent="0.15">
      <c r="B46" s="4"/>
      <c r="C46" s="11">
        <v>11</v>
      </c>
      <c r="D46" s="22"/>
      <c r="E46" s="47">
        <v>1890</v>
      </c>
      <c r="F46" s="47">
        <v>2100</v>
      </c>
      <c r="G46" s="47">
        <v>1996</v>
      </c>
      <c r="H46" s="47">
        <v>4627</v>
      </c>
      <c r="I46" s="47">
        <v>1155</v>
      </c>
      <c r="J46" s="47">
        <v>1418</v>
      </c>
      <c r="K46" s="47">
        <v>1336</v>
      </c>
      <c r="L46" s="58">
        <v>6421</v>
      </c>
    </row>
    <row r="47" spans="2:12" x14ac:dyDescent="0.15">
      <c r="B47" s="7"/>
      <c r="C47" s="3">
        <v>12</v>
      </c>
      <c r="D47" s="13"/>
      <c r="E47" s="49">
        <v>1890</v>
      </c>
      <c r="F47" s="49">
        <v>2362.5</v>
      </c>
      <c r="G47" s="49">
        <v>2025.6773562107301</v>
      </c>
      <c r="H47" s="49">
        <v>8181</v>
      </c>
      <c r="I47" s="49">
        <v>1260</v>
      </c>
      <c r="J47" s="49">
        <v>1470</v>
      </c>
      <c r="K47" s="49">
        <v>1371.7589009750525</v>
      </c>
      <c r="L47" s="662">
        <v>8337.7000000000007</v>
      </c>
    </row>
    <row r="52" spans="5:8" x14ac:dyDescent="0.15">
      <c r="E52" s="655"/>
      <c r="F52" s="655"/>
      <c r="G52" s="655"/>
      <c r="H52" s="655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&amp;C-50-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zoomScale="75" workbookViewId="0"/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26" ht="12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6" ht="12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6" ht="12" customHeight="1" x14ac:dyDescent="0.15">
      <c r="A3" s="14"/>
      <c r="B3" s="14" t="s">
        <v>393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6" ht="12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5" t="s">
        <v>18</v>
      </c>
    </row>
    <row r="5" spans="1:26" ht="6" customHeight="1" x14ac:dyDescent="0.15">
      <c r="A5" s="14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"/>
      <c r="O5" s="14"/>
      <c r="P5" s="14"/>
      <c r="Q5" s="9"/>
      <c r="R5" s="6"/>
      <c r="S5" s="14"/>
      <c r="T5" s="14"/>
      <c r="U5" s="14"/>
      <c r="V5" s="14"/>
      <c r="W5" s="14"/>
      <c r="X5" s="14"/>
    </row>
    <row r="6" spans="1:26" ht="12" customHeight="1" x14ac:dyDescent="0.15">
      <c r="A6" s="14"/>
      <c r="B6" s="32"/>
      <c r="C6" s="616" t="s">
        <v>0</v>
      </c>
      <c r="D6" s="617"/>
      <c r="E6" s="812" t="s">
        <v>165</v>
      </c>
      <c r="F6" s="813"/>
      <c r="G6" s="813"/>
      <c r="H6" s="814"/>
      <c r="I6" s="812" t="s">
        <v>166</v>
      </c>
      <c r="J6" s="813"/>
      <c r="K6" s="813"/>
      <c r="L6" s="814"/>
      <c r="M6" s="812" t="s">
        <v>167</v>
      </c>
      <c r="N6" s="813"/>
      <c r="O6" s="813"/>
      <c r="P6" s="814"/>
      <c r="Q6" s="812" t="s">
        <v>169</v>
      </c>
      <c r="R6" s="813"/>
      <c r="S6" s="813"/>
      <c r="T6" s="814"/>
      <c r="U6" s="812" t="s">
        <v>170</v>
      </c>
      <c r="V6" s="813"/>
      <c r="W6" s="813"/>
      <c r="X6" s="814"/>
      <c r="Z6" s="669"/>
    </row>
    <row r="7" spans="1:26" ht="12" customHeight="1" x14ac:dyDescent="0.15">
      <c r="A7" s="14"/>
      <c r="B7" s="33" t="s">
        <v>4</v>
      </c>
      <c r="C7" s="34"/>
      <c r="D7" s="71"/>
      <c r="E7" s="75" t="s">
        <v>5</v>
      </c>
      <c r="F7" s="1" t="s">
        <v>6</v>
      </c>
      <c r="G7" s="76" t="s">
        <v>7</v>
      </c>
      <c r="H7" s="1" t="s">
        <v>8</v>
      </c>
      <c r="I7" s="75" t="s">
        <v>5</v>
      </c>
      <c r="J7" s="1" t="s">
        <v>6</v>
      </c>
      <c r="K7" s="76" t="s">
        <v>7</v>
      </c>
      <c r="L7" s="1" t="s">
        <v>8</v>
      </c>
      <c r="M7" s="75" t="s">
        <v>5</v>
      </c>
      <c r="N7" s="1" t="s">
        <v>6</v>
      </c>
      <c r="O7" s="76" t="s">
        <v>7</v>
      </c>
      <c r="P7" s="1" t="s">
        <v>8</v>
      </c>
      <c r="Q7" s="75" t="s">
        <v>5</v>
      </c>
      <c r="R7" s="1" t="s">
        <v>6</v>
      </c>
      <c r="S7" s="76" t="s">
        <v>7</v>
      </c>
      <c r="T7" s="1" t="s">
        <v>8</v>
      </c>
      <c r="U7" s="75" t="s">
        <v>5</v>
      </c>
      <c r="V7" s="1" t="s">
        <v>6</v>
      </c>
      <c r="W7" s="76" t="s">
        <v>7</v>
      </c>
      <c r="X7" s="1" t="s">
        <v>8</v>
      </c>
      <c r="Z7" s="669"/>
    </row>
    <row r="8" spans="1:26" ht="12" customHeight="1" x14ac:dyDescent="0.15">
      <c r="A8" s="14"/>
      <c r="B8" s="28"/>
      <c r="C8" s="30"/>
      <c r="D8" s="30"/>
      <c r="E8" s="77"/>
      <c r="F8" s="2"/>
      <c r="G8" s="3" t="s">
        <v>9</v>
      </c>
      <c r="H8" s="2"/>
      <c r="I8" s="77"/>
      <c r="J8" s="2"/>
      <c r="K8" s="3" t="s">
        <v>9</v>
      </c>
      <c r="L8" s="2"/>
      <c r="M8" s="77"/>
      <c r="N8" s="2"/>
      <c r="O8" s="3" t="s">
        <v>9</v>
      </c>
      <c r="P8" s="2"/>
      <c r="Q8" s="77"/>
      <c r="R8" s="2"/>
      <c r="S8" s="3" t="s">
        <v>9</v>
      </c>
      <c r="T8" s="2"/>
      <c r="U8" s="77"/>
      <c r="V8" s="2"/>
      <c r="W8" s="3" t="s">
        <v>9</v>
      </c>
      <c r="X8" s="2"/>
      <c r="Z8" s="31"/>
    </row>
    <row r="9" spans="1:26" ht="12" customHeight="1" x14ac:dyDescent="0.15">
      <c r="A9" s="27"/>
      <c r="B9" s="32" t="s">
        <v>42</v>
      </c>
      <c r="C9" s="26">
        <v>19</v>
      </c>
      <c r="D9" s="25" t="s">
        <v>66</v>
      </c>
      <c r="E9" s="23">
        <v>1470</v>
      </c>
      <c r="F9" s="39">
        <v>2310</v>
      </c>
      <c r="G9" s="31">
        <v>1827</v>
      </c>
      <c r="H9" s="39">
        <v>128643</v>
      </c>
      <c r="I9" s="23">
        <v>1082</v>
      </c>
      <c r="J9" s="39">
        <v>1470</v>
      </c>
      <c r="K9" s="31">
        <v>1222</v>
      </c>
      <c r="L9" s="39">
        <v>151954</v>
      </c>
      <c r="M9" s="23">
        <v>893</v>
      </c>
      <c r="N9" s="39">
        <v>1313</v>
      </c>
      <c r="O9" s="31">
        <v>1167</v>
      </c>
      <c r="P9" s="39">
        <v>19187</v>
      </c>
      <c r="Q9" s="23">
        <v>3990</v>
      </c>
      <c r="R9" s="39">
        <v>4620</v>
      </c>
      <c r="S9" s="31">
        <v>4302</v>
      </c>
      <c r="T9" s="39">
        <v>46714</v>
      </c>
      <c r="U9" s="23">
        <v>2525</v>
      </c>
      <c r="V9" s="39">
        <v>3150</v>
      </c>
      <c r="W9" s="31">
        <v>2810</v>
      </c>
      <c r="X9" s="39">
        <v>76591</v>
      </c>
      <c r="Y9" s="669"/>
      <c r="Z9" s="31"/>
    </row>
    <row r="10" spans="1:26" ht="12" customHeight="1" x14ac:dyDescent="0.15">
      <c r="A10" s="27"/>
      <c r="B10" s="23"/>
      <c r="C10" s="26">
        <v>20</v>
      </c>
      <c r="D10" s="31"/>
      <c r="E10" s="23">
        <v>1260</v>
      </c>
      <c r="F10" s="39">
        <v>2215</v>
      </c>
      <c r="G10" s="31">
        <v>1704</v>
      </c>
      <c r="H10" s="39">
        <v>146226</v>
      </c>
      <c r="I10" s="23">
        <v>1050</v>
      </c>
      <c r="J10" s="39">
        <v>1470</v>
      </c>
      <c r="K10" s="31">
        <v>1254</v>
      </c>
      <c r="L10" s="39">
        <v>141031</v>
      </c>
      <c r="M10" s="23">
        <v>840</v>
      </c>
      <c r="N10" s="39">
        <v>1260</v>
      </c>
      <c r="O10" s="31">
        <v>1045</v>
      </c>
      <c r="P10" s="39">
        <v>44865</v>
      </c>
      <c r="Q10" s="23">
        <v>3465</v>
      </c>
      <c r="R10" s="39">
        <v>4515</v>
      </c>
      <c r="S10" s="31">
        <v>4017</v>
      </c>
      <c r="T10" s="39">
        <v>40446</v>
      </c>
      <c r="U10" s="23">
        <v>2205</v>
      </c>
      <c r="V10" s="39">
        <v>3150</v>
      </c>
      <c r="W10" s="31">
        <v>2657</v>
      </c>
      <c r="X10" s="39">
        <v>86754</v>
      </c>
      <c r="Y10" s="669"/>
      <c r="Z10" s="31"/>
    </row>
    <row r="11" spans="1:26" ht="12" customHeight="1" x14ac:dyDescent="0.15">
      <c r="A11" s="27"/>
      <c r="B11" s="23"/>
      <c r="C11" s="26">
        <v>21</v>
      </c>
      <c r="D11" s="31"/>
      <c r="E11" s="23">
        <v>1208</v>
      </c>
      <c r="F11" s="39">
        <v>2310</v>
      </c>
      <c r="G11" s="31">
        <v>1693</v>
      </c>
      <c r="H11" s="39">
        <v>118578</v>
      </c>
      <c r="I11" s="23">
        <v>1029</v>
      </c>
      <c r="J11" s="39">
        <v>1418</v>
      </c>
      <c r="K11" s="31">
        <v>1233</v>
      </c>
      <c r="L11" s="39">
        <v>94888</v>
      </c>
      <c r="M11" s="23">
        <v>788</v>
      </c>
      <c r="N11" s="39">
        <v>1260</v>
      </c>
      <c r="O11" s="31">
        <v>951</v>
      </c>
      <c r="P11" s="39">
        <v>34617</v>
      </c>
      <c r="Q11" s="23">
        <v>3045</v>
      </c>
      <c r="R11" s="39">
        <v>4200</v>
      </c>
      <c r="S11" s="31">
        <v>3468</v>
      </c>
      <c r="T11" s="39">
        <v>39862</v>
      </c>
      <c r="U11" s="23">
        <v>2100</v>
      </c>
      <c r="V11" s="39">
        <v>3045</v>
      </c>
      <c r="W11" s="31">
        <v>2552</v>
      </c>
      <c r="X11" s="39">
        <v>68951</v>
      </c>
      <c r="Y11" s="669"/>
      <c r="Z11" s="31"/>
    </row>
    <row r="12" spans="1:26" ht="12" customHeight="1" x14ac:dyDescent="0.15">
      <c r="A12" s="27"/>
      <c r="B12" s="28"/>
      <c r="C12" s="29">
        <v>22</v>
      </c>
      <c r="D12" s="90"/>
      <c r="E12" s="40">
        <v>1208</v>
      </c>
      <c r="F12" s="40">
        <v>2205</v>
      </c>
      <c r="G12" s="40">
        <v>1712</v>
      </c>
      <c r="H12" s="40">
        <v>129169</v>
      </c>
      <c r="I12" s="40">
        <v>945</v>
      </c>
      <c r="J12" s="40">
        <v>1365</v>
      </c>
      <c r="K12" s="40">
        <v>1152</v>
      </c>
      <c r="L12" s="40">
        <v>82567</v>
      </c>
      <c r="M12" s="40">
        <v>767</v>
      </c>
      <c r="N12" s="40">
        <v>1260</v>
      </c>
      <c r="O12" s="40">
        <v>816</v>
      </c>
      <c r="P12" s="40">
        <v>40144</v>
      </c>
      <c r="Q12" s="40">
        <v>2940</v>
      </c>
      <c r="R12" s="40">
        <v>4200</v>
      </c>
      <c r="S12" s="40">
        <v>3401</v>
      </c>
      <c r="T12" s="40">
        <v>58846</v>
      </c>
      <c r="U12" s="40">
        <v>2205</v>
      </c>
      <c r="V12" s="40">
        <v>2993</v>
      </c>
      <c r="W12" s="40">
        <v>2526</v>
      </c>
      <c r="X12" s="90">
        <v>65238</v>
      </c>
      <c r="Y12" s="669"/>
      <c r="Z12" s="31"/>
    </row>
    <row r="13" spans="1:26" ht="12" customHeight="1" x14ac:dyDescent="0.15">
      <c r="A13" s="27"/>
      <c r="B13" s="4"/>
      <c r="C13" s="11">
        <v>12</v>
      </c>
      <c r="D13" s="22"/>
      <c r="E13" s="91">
        <v>1785</v>
      </c>
      <c r="F13" s="39">
        <v>2205</v>
      </c>
      <c r="G13" s="39">
        <v>1938.8163877273626</v>
      </c>
      <c r="H13" s="39">
        <v>31957.9</v>
      </c>
      <c r="I13" s="39">
        <v>1102.5</v>
      </c>
      <c r="J13" s="39">
        <v>1312.5</v>
      </c>
      <c r="K13" s="39">
        <v>1187.765793055371</v>
      </c>
      <c r="L13" s="39">
        <v>7523.2</v>
      </c>
      <c r="M13" s="56">
        <v>766.5</v>
      </c>
      <c r="N13" s="56">
        <v>840</v>
      </c>
      <c r="O13" s="56">
        <v>786.84421935033163</v>
      </c>
      <c r="P13" s="39">
        <v>6559.9</v>
      </c>
      <c r="Q13" s="39">
        <v>3465</v>
      </c>
      <c r="R13" s="39">
        <v>4042.5</v>
      </c>
      <c r="S13" s="39">
        <v>3645.5163412792572</v>
      </c>
      <c r="T13" s="39">
        <v>9121.2000000000007</v>
      </c>
      <c r="U13" s="39">
        <v>2499</v>
      </c>
      <c r="V13" s="39">
        <v>2992.5</v>
      </c>
      <c r="W13" s="39">
        <v>2737.2314795707803</v>
      </c>
      <c r="X13" s="91">
        <v>15986.7</v>
      </c>
      <c r="Y13" s="669"/>
      <c r="Z13" s="669"/>
    </row>
    <row r="14" spans="1:26" ht="12" customHeight="1" x14ac:dyDescent="0.15">
      <c r="A14" s="27"/>
      <c r="B14" s="4" t="s">
        <v>394</v>
      </c>
      <c r="C14" s="11">
        <v>1</v>
      </c>
      <c r="D14" s="22" t="s">
        <v>395</v>
      </c>
      <c r="E14" s="39">
        <v>1543.5</v>
      </c>
      <c r="F14" s="39">
        <v>1890</v>
      </c>
      <c r="G14" s="39">
        <v>1764.6397795369612</v>
      </c>
      <c r="H14" s="39">
        <v>15118.2</v>
      </c>
      <c r="I14" s="39">
        <v>997.5</v>
      </c>
      <c r="J14" s="39">
        <v>1260</v>
      </c>
      <c r="K14" s="91">
        <v>1117.6158646118938</v>
      </c>
      <c r="L14" s="39">
        <v>9476.4</v>
      </c>
      <c r="M14" s="56">
        <v>735</v>
      </c>
      <c r="N14" s="56">
        <v>787.5</v>
      </c>
      <c r="O14" s="56">
        <v>775.39430062777774</v>
      </c>
      <c r="P14" s="39">
        <v>7983.6</v>
      </c>
      <c r="Q14" s="39">
        <v>3360</v>
      </c>
      <c r="R14" s="39">
        <v>3990</v>
      </c>
      <c r="S14" s="39">
        <v>3543.4245331594102</v>
      </c>
      <c r="T14" s="39">
        <v>5764.9</v>
      </c>
      <c r="U14" s="39">
        <v>2310</v>
      </c>
      <c r="V14" s="39">
        <v>2992.5</v>
      </c>
      <c r="W14" s="39">
        <v>2647.4598873676391</v>
      </c>
      <c r="X14" s="91">
        <v>3425.3</v>
      </c>
      <c r="Y14" s="669"/>
      <c r="Z14" s="669"/>
    </row>
    <row r="15" spans="1:26" ht="12" customHeight="1" x14ac:dyDescent="0.15">
      <c r="A15" s="27"/>
      <c r="B15" s="4"/>
      <c r="C15" s="11">
        <v>2</v>
      </c>
      <c r="D15" s="22"/>
      <c r="E15" s="39">
        <v>1365</v>
      </c>
      <c r="F15" s="39">
        <v>1785</v>
      </c>
      <c r="G15" s="39">
        <v>1586.5526819923359</v>
      </c>
      <c r="H15" s="39">
        <v>10169.700000000001</v>
      </c>
      <c r="I15" s="39">
        <v>1029</v>
      </c>
      <c r="J15" s="39">
        <v>1239</v>
      </c>
      <c r="K15" s="39">
        <v>1126.2304846234888</v>
      </c>
      <c r="L15" s="39">
        <v>6480.7</v>
      </c>
      <c r="M15" s="56">
        <v>766.5</v>
      </c>
      <c r="N15" s="56">
        <v>997.5</v>
      </c>
      <c r="O15" s="56">
        <v>780.12522686025409</v>
      </c>
      <c r="P15" s="39">
        <v>6801.4</v>
      </c>
      <c r="Q15" s="39">
        <v>3360</v>
      </c>
      <c r="R15" s="39">
        <v>4042.5</v>
      </c>
      <c r="S15" s="39">
        <v>3587.9091324200895</v>
      </c>
      <c r="T15" s="39">
        <v>3575.4</v>
      </c>
      <c r="U15" s="39">
        <v>2100</v>
      </c>
      <c r="V15" s="39">
        <v>2940</v>
      </c>
      <c r="W15" s="39">
        <v>2603.2479595457762</v>
      </c>
      <c r="X15" s="39">
        <v>1778.6</v>
      </c>
      <c r="Y15" s="669"/>
      <c r="Z15" s="669"/>
    </row>
    <row r="16" spans="1:26" ht="12" customHeight="1" x14ac:dyDescent="0.15">
      <c r="A16" s="27"/>
      <c r="B16" s="4"/>
      <c r="C16" s="11">
        <v>3</v>
      </c>
      <c r="D16" s="22"/>
      <c r="E16" s="39">
        <v>1312.5</v>
      </c>
      <c r="F16" s="39">
        <v>1680</v>
      </c>
      <c r="G16" s="39">
        <v>1490.3177553856842</v>
      </c>
      <c r="H16" s="39">
        <v>17819.7</v>
      </c>
      <c r="I16" s="39">
        <v>1050</v>
      </c>
      <c r="J16" s="39">
        <v>1239</v>
      </c>
      <c r="K16" s="39">
        <v>1111.1738089810804</v>
      </c>
      <c r="L16" s="39">
        <v>8347.9</v>
      </c>
      <c r="M16" s="56">
        <v>840</v>
      </c>
      <c r="N16" s="56">
        <v>924</v>
      </c>
      <c r="O16" s="56">
        <v>896.10509138381201</v>
      </c>
      <c r="P16" s="39">
        <v>8131.5</v>
      </c>
      <c r="Q16" s="39">
        <v>3360</v>
      </c>
      <c r="R16" s="39">
        <v>3780</v>
      </c>
      <c r="S16" s="39">
        <v>3528.305556544969</v>
      </c>
      <c r="T16" s="39">
        <v>4111.2</v>
      </c>
      <c r="U16" s="39">
        <v>2310</v>
      </c>
      <c r="V16" s="39">
        <v>2940</v>
      </c>
      <c r="W16" s="39">
        <v>2449.6829706440776</v>
      </c>
      <c r="X16" s="91">
        <v>5193.3999999999996</v>
      </c>
      <c r="Y16" s="669"/>
      <c r="Z16" s="669"/>
    </row>
    <row r="17" spans="1:25" ht="12" customHeight="1" x14ac:dyDescent="0.15">
      <c r="A17" s="27"/>
      <c r="B17" s="4"/>
      <c r="C17" s="11">
        <v>4</v>
      </c>
      <c r="D17" s="22"/>
      <c r="E17" s="39">
        <v>1260</v>
      </c>
      <c r="F17" s="39">
        <v>1575</v>
      </c>
      <c r="G17" s="39">
        <v>1487.1190838532946</v>
      </c>
      <c r="H17" s="39">
        <v>9649.5</v>
      </c>
      <c r="I17" s="39">
        <v>1029</v>
      </c>
      <c r="J17" s="39">
        <v>1312.5</v>
      </c>
      <c r="K17" s="39">
        <v>1128.2401301220275</v>
      </c>
      <c r="L17" s="39">
        <v>8881.7000000000007</v>
      </c>
      <c r="M17" s="56">
        <v>840</v>
      </c>
      <c r="N17" s="56">
        <v>945</v>
      </c>
      <c r="O17" s="56">
        <v>888.93064729194214</v>
      </c>
      <c r="P17" s="39">
        <v>13614.5</v>
      </c>
      <c r="Q17" s="39">
        <v>3360</v>
      </c>
      <c r="R17" s="39">
        <v>3780</v>
      </c>
      <c r="S17" s="39">
        <v>3524.1414200735012</v>
      </c>
      <c r="T17" s="39">
        <v>4106.2</v>
      </c>
      <c r="U17" s="39">
        <v>2100</v>
      </c>
      <c r="V17" s="39">
        <v>2835</v>
      </c>
      <c r="W17" s="39">
        <v>2323.1394508670533</v>
      </c>
      <c r="X17" s="91">
        <v>5207.6000000000004</v>
      </c>
      <c r="Y17" s="669"/>
    </row>
    <row r="18" spans="1:25" ht="12" customHeight="1" x14ac:dyDescent="0.15">
      <c r="A18" s="27"/>
      <c r="B18" s="4"/>
      <c r="C18" s="11">
        <v>5</v>
      </c>
      <c r="D18" s="22"/>
      <c r="E18" s="39">
        <v>1228.5</v>
      </c>
      <c r="F18" s="39">
        <v>1575</v>
      </c>
      <c r="G18" s="91">
        <v>1402.3044503990216</v>
      </c>
      <c r="H18" s="39">
        <v>12825.2</v>
      </c>
      <c r="I18" s="39">
        <v>1050</v>
      </c>
      <c r="J18" s="39">
        <v>1291.5</v>
      </c>
      <c r="K18" s="39">
        <v>1146.4696015656582</v>
      </c>
      <c r="L18" s="39">
        <v>6649.7</v>
      </c>
      <c r="M18" s="56">
        <v>892.5</v>
      </c>
      <c r="N18" s="56">
        <v>1050</v>
      </c>
      <c r="O18" s="56">
        <v>912.02579811151088</v>
      </c>
      <c r="P18" s="39">
        <v>8733.2999999999993</v>
      </c>
      <c r="Q18" s="39">
        <v>3360</v>
      </c>
      <c r="R18" s="39">
        <v>3832.5</v>
      </c>
      <c r="S18" s="39">
        <v>3501.7828124999996</v>
      </c>
      <c r="T18" s="39">
        <v>4317.6000000000004</v>
      </c>
      <c r="U18" s="39">
        <v>2205</v>
      </c>
      <c r="V18" s="39">
        <v>2730</v>
      </c>
      <c r="W18" s="39">
        <v>2384.4667949951886</v>
      </c>
      <c r="X18" s="91">
        <v>4180.8</v>
      </c>
      <c r="Y18" s="669"/>
    </row>
    <row r="19" spans="1:25" ht="12" customHeight="1" x14ac:dyDescent="0.15">
      <c r="A19" s="27"/>
      <c r="B19" s="4"/>
      <c r="C19" s="11">
        <v>6</v>
      </c>
      <c r="D19" s="22"/>
      <c r="E19" s="39">
        <v>1207.5</v>
      </c>
      <c r="F19" s="39">
        <v>1575</v>
      </c>
      <c r="G19" s="39">
        <v>1399.5271586190779</v>
      </c>
      <c r="H19" s="39">
        <v>12835.4</v>
      </c>
      <c r="I19" s="39">
        <v>999.6</v>
      </c>
      <c r="J19" s="39">
        <v>1239</v>
      </c>
      <c r="K19" s="39">
        <v>1086.511660641261</v>
      </c>
      <c r="L19" s="39">
        <v>8614.1</v>
      </c>
      <c r="M19" s="56">
        <v>892.5</v>
      </c>
      <c r="N19" s="56">
        <v>1050</v>
      </c>
      <c r="O19" s="56">
        <v>905.1387022461123</v>
      </c>
      <c r="P19" s="39">
        <v>8800.9</v>
      </c>
      <c r="Q19" s="39">
        <v>3255</v>
      </c>
      <c r="R19" s="39">
        <v>3885</v>
      </c>
      <c r="S19" s="39">
        <v>3466.370385807696</v>
      </c>
      <c r="T19" s="39">
        <v>4611</v>
      </c>
      <c r="U19" s="39">
        <v>2205</v>
      </c>
      <c r="V19" s="39">
        <v>2572.5</v>
      </c>
      <c r="W19" s="39">
        <v>2345.6536731634187</v>
      </c>
      <c r="X19" s="91">
        <v>3514</v>
      </c>
      <c r="Y19" s="669"/>
    </row>
    <row r="20" spans="1:25" ht="12" customHeight="1" x14ac:dyDescent="0.15">
      <c r="A20" s="27"/>
      <c r="B20" s="4"/>
      <c r="C20" s="11">
        <v>7</v>
      </c>
      <c r="D20" s="22"/>
      <c r="E20" s="39">
        <v>1155</v>
      </c>
      <c r="F20" s="39">
        <v>1522.5</v>
      </c>
      <c r="G20" s="39">
        <v>1284.0368867030104</v>
      </c>
      <c r="H20" s="39">
        <v>14214</v>
      </c>
      <c r="I20" s="39">
        <v>945</v>
      </c>
      <c r="J20" s="39">
        <v>1239</v>
      </c>
      <c r="K20" s="39">
        <v>1061.0908547257877</v>
      </c>
      <c r="L20" s="39">
        <v>8317.7999999999993</v>
      </c>
      <c r="M20" s="56">
        <v>787.5</v>
      </c>
      <c r="N20" s="56">
        <v>924</v>
      </c>
      <c r="O20" s="56">
        <v>885.10559765338542</v>
      </c>
      <c r="P20" s="39">
        <v>5978.6</v>
      </c>
      <c r="Q20" s="39">
        <v>3150</v>
      </c>
      <c r="R20" s="39">
        <v>3675</v>
      </c>
      <c r="S20" s="39">
        <v>3418.4077834898217</v>
      </c>
      <c r="T20" s="39">
        <v>5174.1000000000004</v>
      </c>
      <c r="U20" s="39">
        <v>2100</v>
      </c>
      <c r="V20" s="91">
        <v>2520</v>
      </c>
      <c r="W20" s="39">
        <v>2290.2669683257918</v>
      </c>
      <c r="X20" s="91">
        <v>3182.5</v>
      </c>
      <c r="Y20" s="669"/>
    </row>
    <row r="21" spans="1:25" ht="12" customHeight="1" x14ac:dyDescent="0.15">
      <c r="A21" s="27"/>
      <c r="B21" s="4"/>
      <c r="C21" s="11">
        <v>8</v>
      </c>
      <c r="D21" s="22"/>
      <c r="E21" s="39">
        <v>1155</v>
      </c>
      <c r="F21" s="39">
        <v>1575</v>
      </c>
      <c r="G21" s="39">
        <v>1328.8335518920946</v>
      </c>
      <c r="H21" s="39">
        <v>7114.5</v>
      </c>
      <c r="I21" s="39">
        <v>945</v>
      </c>
      <c r="J21" s="39">
        <v>1207.5</v>
      </c>
      <c r="K21" s="39">
        <v>1011.0083198870515</v>
      </c>
      <c r="L21" s="39">
        <v>5077.3</v>
      </c>
      <c r="M21" s="56">
        <v>892.5</v>
      </c>
      <c r="N21" s="56">
        <v>892.5</v>
      </c>
      <c r="O21" s="56">
        <v>892.5</v>
      </c>
      <c r="P21" s="39">
        <v>5082.5</v>
      </c>
      <c r="Q21" s="39">
        <v>3150</v>
      </c>
      <c r="R21" s="39">
        <v>3780</v>
      </c>
      <c r="S21" s="39">
        <v>3383.0923874467667</v>
      </c>
      <c r="T21" s="39">
        <v>10771.6</v>
      </c>
      <c r="U21" s="39">
        <v>2100</v>
      </c>
      <c r="V21" s="39">
        <v>2520</v>
      </c>
      <c r="W21" s="39">
        <v>2340.7690360915494</v>
      </c>
      <c r="X21" s="91">
        <v>2666.5</v>
      </c>
      <c r="Y21" s="669"/>
    </row>
    <row r="22" spans="1:25" ht="12" customHeight="1" x14ac:dyDescent="0.15">
      <c r="A22" s="27"/>
      <c r="B22" s="4"/>
      <c r="C22" s="11">
        <v>9</v>
      </c>
      <c r="D22" s="22"/>
      <c r="E22" s="39">
        <v>1260</v>
      </c>
      <c r="F22" s="39">
        <v>1722</v>
      </c>
      <c r="G22" s="39">
        <v>1468.3561867637363</v>
      </c>
      <c r="H22" s="39">
        <v>5864.3</v>
      </c>
      <c r="I22" s="39">
        <v>997.5</v>
      </c>
      <c r="J22" s="39">
        <v>1291.5</v>
      </c>
      <c r="K22" s="39">
        <v>1083.4286510849865</v>
      </c>
      <c r="L22" s="39">
        <v>3972.7</v>
      </c>
      <c r="M22" s="56">
        <v>840</v>
      </c>
      <c r="N22" s="56">
        <v>945</v>
      </c>
      <c r="O22" s="56">
        <v>916.75528327338145</v>
      </c>
      <c r="P22" s="39">
        <v>10858</v>
      </c>
      <c r="Q22" s="39">
        <v>3255</v>
      </c>
      <c r="R22" s="39">
        <v>3780</v>
      </c>
      <c r="S22" s="39">
        <v>3469.4525981639854</v>
      </c>
      <c r="T22" s="39">
        <v>9342.1</v>
      </c>
      <c r="U22" s="39">
        <v>2100</v>
      </c>
      <c r="V22" s="39">
        <v>2625</v>
      </c>
      <c r="W22" s="39">
        <v>2392.4942811462311</v>
      </c>
      <c r="X22" s="91">
        <v>3221.6</v>
      </c>
      <c r="Y22" s="669"/>
    </row>
    <row r="23" spans="1:25" ht="12" customHeight="1" x14ac:dyDescent="0.15">
      <c r="A23" s="27"/>
      <c r="B23" s="4"/>
      <c r="C23" s="11">
        <v>10</v>
      </c>
      <c r="D23" s="22"/>
      <c r="E23" s="39">
        <v>1260</v>
      </c>
      <c r="F23" s="39">
        <v>1785</v>
      </c>
      <c r="G23" s="39">
        <v>1461.7895252487745</v>
      </c>
      <c r="H23" s="39">
        <v>11826.7</v>
      </c>
      <c r="I23" s="39">
        <v>997.5</v>
      </c>
      <c r="J23" s="39">
        <v>1264.2</v>
      </c>
      <c r="K23" s="39">
        <v>1127.7302004399903</v>
      </c>
      <c r="L23" s="39">
        <v>10464.200000000001</v>
      </c>
      <c r="M23" s="56">
        <v>787.5</v>
      </c>
      <c r="N23" s="56">
        <v>892.5</v>
      </c>
      <c r="O23" s="56">
        <v>832.22414218711435</v>
      </c>
      <c r="P23" s="39">
        <v>7555.7</v>
      </c>
      <c r="Q23" s="39">
        <v>3465</v>
      </c>
      <c r="R23" s="39">
        <v>3780</v>
      </c>
      <c r="S23" s="39">
        <v>3579.7657158941647</v>
      </c>
      <c r="T23" s="39">
        <v>8813</v>
      </c>
      <c r="U23" s="39">
        <v>2205</v>
      </c>
      <c r="V23" s="39">
        <v>2520</v>
      </c>
      <c r="W23" s="39">
        <v>2384.5700361010822</v>
      </c>
      <c r="X23" s="91">
        <v>2683.6</v>
      </c>
      <c r="Y23" s="669"/>
    </row>
    <row r="24" spans="1:25" ht="12" customHeight="1" x14ac:dyDescent="0.15">
      <c r="A24" s="27"/>
      <c r="B24" s="4"/>
      <c r="C24" s="11">
        <v>11</v>
      </c>
      <c r="D24" s="22"/>
      <c r="E24" s="39">
        <v>1260</v>
      </c>
      <c r="F24" s="39">
        <v>1722</v>
      </c>
      <c r="G24" s="39">
        <v>1532.4488717786789</v>
      </c>
      <c r="H24" s="39">
        <v>9517</v>
      </c>
      <c r="I24" s="39">
        <v>997.5</v>
      </c>
      <c r="J24" s="39">
        <v>1200.1500000000001</v>
      </c>
      <c r="K24" s="39">
        <v>1046.5539881085931</v>
      </c>
      <c r="L24" s="39">
        <v>7491.2</v>
      </c>
      <c r="M24" s="56">
        <v>840</v>
      </c>
      <c r="N24" s="56">
        <v>945</v>
      </c>
      <c r="O24" s="56">
        <v>898.24561403508778</v>
      </c>
      <c r="P24" s="39">
        <v>5952.3</v>
      </c>
      <c r="Q24" s="39">
        <v>3465</v>
      </c>
      <c r="R24" s="39">
        <v>3990</v>
      </c>
      <c r="S24" s="39">
        <v>3586.9198091198309</v>
      </c>
      <c r="T24" s="39">
        <v>9140.4</v>
      </c>
      <c r="U24" s="39">
        <v>2199.75</v>
      </c>
      <c r="V24" s="39">
        <v>2656.5</v>
      </c>
      <c r="W24" s="39">
        <v>2444.9865635179149</v>
      </c>
      <c r="X24" s="91">
        <v>3362</v>
      </c>
      <c r="Y24" s="669"/>
    </row>
    <row r="25" spans="1:25" ht="12" customHeight="1" x14ac:dyDescent="0.15">
      <c r="A25" s="27"/>
      <c r="B25" s="7"/>
      <c r="C25" s="3">
        <v>12</v>
      </c>
      <c r="D25" s="13"/>
      <c r="E25" s="40">
        <v>1260</v>
      </c>
      <c r="F25" s="40">
        <v>1995</v>
      </c>
      <c r="G25" s="40">
        <v>1825.5472351027754</v>
      </c>
      <c r="H25" s="40">
        <v>18778.8</v>
      </c>
      <c r="I25" s="40">
        <v>997.5</v>
      </c>
      <c r="J25" s="40">
        <v>1365</v>
      </c>
      <c r="K25" s="40">
        <v>1081.2494987971129</v>
      </c>
      <c r="L25" s="40">
        <v>7344.3</v>
      </c>
      <c r="M25" s="81">
        <v>840</v>
      </c>
      <c r="N25" s="81">
        <v>840</v>
      </c>
      <c r="O25" s="81">
        <v>840.00000000000011</v>
      </c>
      <c r="P25" s="40">
        <v>8815.5</v>
      </c>
      <c r="Q25" s="40">
        <v>3465</v>
      </c>
      <c r="R25" s="40">
        <v>3990</v>
      </c>
      <c r="S25" s="40">
        <v>3599.9736593432576</v>
      </c>
      <c r="T25" s="40">
        <v>9973.5</v>
      </c>
      <c r="U25" s="40">
        <v>2205</v>
      </c>
      <c r="V25" s="40">
        <v>2677.5</v>
      </c>
      <c r="W25" s="40">
        <v>2531.3889097921178</v>
      </c>
      <c r="X25" s="90">
        <v>6129.3</v>
      </c>
      <c r="Y25" s="669"/>
    </row>
    <row r="26" spans="1:25" ht="12" customHeight="1" x14ac:dyDescent="0.15">
      <c r="A26" s="14"/>
      <c r="B26" s="23"/>
      <c r="C26" s="663" t="s">
        <v>0</v>
      </c>
      <c r="D26" s="664"/>
      <c r="E26" s="815" t="s">
        <v>172</v>
      </c>
      <c r="F26" s="816"/>
      <c r="G26" s="816"/>
      <c r="H26" s="817"/>
      <c r="I26" s="815" t="s">
        <v>173</v>
      </c>
      <c r="J26" s="816"/>
      <c r="K26" s="816"/>
      <c r="L26" s="817"/>
      <c r="M26" s="815" t="s">
        <v>174</v>
      </c>
      <c r="N26" s="816"/>
      <c r="O26" s="816"/>
      <c r="P26" s="817"/>
      <c r="Q26" s="818" t="s">
        <v>177</v>
      </c>
      <c r="R26" s="819"/>
      <c r="S26" s="819"/>
      <c r="T26" s="820"/>
      <c r="U26" s="818" t="s">
        <v>178</v>
      </c>
      <c r="V26" s="819"/>
      <c r="W26" s="819"/>
      <c r="X26" s="820"/>
      <c r="Y26" s="669"/>
    </row>
    <row r="27" spans="1:25" ht="12" customHeight="1" x14ac:dyDescent="0.15">
      <c r="A27" s="14"/>
      <c r="B27" s="33" t="s">
        <v>4</v>
      </c>
      <c r="C27" s="34"/>
      <c r="D27" s="71"/>
      <c r="E27" s="75" t="s">
        <v>5</v>
      </c>
      <c r="F27" s="1" t="s">
        <v>6</v>
      </c>
      <c r="G27" s="76" t="s">
        <v>7</v>
      </c>
      <c r="H27" s="1" t="s">
        <v>8</v>
      </c>
      <c r="I27" s="75" t="s">
        <v>5</v>
      </c>
      <c r="J27" s="1" t="s">
        <v>6</v>
      </c>
      <c r="K27" s="76" t="s">
        <v>7</v>
      </c>
      <c r="L27" s="1" t="s">
        <v>8</v>
      </c>
      <c r="M27" s="75" t="s">
        <v>5</v>
      </c>
      <c r="N27" s="1" t="s">
        <v>6</v>
      </c>
      <c r="O27" s="76" t="s">
        <v>7</v>
      </c>
      <c r="P27" s="1" t="s">
        <v>8</v>
      </c>
      <c r="Q27" s="75" t="s">
        <v>5</v>
      </c>
      <c r="R27" s="1" t="s">
        <v>6</v>
      </c>
      <c r="S27" s="76" t="s">
        <v>7</v>
      </c>
      <c r="T27" s="1" t="s">
        <v>8</v>
      </c>
      <c r="U27" s="75" t="s">
        <v>5</v>
      </c>
      <c r="V27" s="1" t="s">
        <v>6</v>
      </c>
      <c r="W27" s="76" t="s">
        <v>7</v>
      </c>
      <c r="X27" s="1" t="s">
        <v>8</v>
      </c>
      <c r="Y27" s="669"/>
    </row>
    <row r="28" spans="1:25" ht="12" customHeight="1" x14ac:dyDescent="0.15">
      <c r="A28" s="14"/>
      <c r="B28" s="28"/>
      <c r="C28" s="30"/>
      <c r="D28" s="30"/>
      <c r="E28" s="77"/>
      <c r="F28" s="2"/>
      <c r="G28" s="3" t="s">
        <v>9</v>
      </c>
      <c r="H28" s="2"/>
      <c r="I28" s="77"/>
      <c r="J28" s="2"/>
      <c r="K28" s="3" t="s">
        <v>9</v>
      </c>
      <c r="L28" s="2"/>
      <c r="M28" s="77"/>
      <c r="N28" s="2"/>
      <c r="O28" s="3" t="s">
        <v>9</v>
      </c>
      <c r="P28" s="2"/>
      <c r="Q28" s="77"/>
      <c r="R28" s="2"/>
      <c r="S28" s="3" t="s">
        <v>9</v>
      </c>
      <c r="T28" s="2"/>
      <c r="U28" s="77"/>
      <c r="V28" s="2"/>
      <c r="W28" s="3" t="s">
        <v>9</v>
      </c>
      <c r="X28" s="2"/>
      <c r="Y28" s="669"/>
    </row>
    <row r="29" spans="1:25" ht="12" customHeight="1" x14ac:dyDescent="0.15">
      <c r="A29" s="14"/>
      <c r="B29" s="32" t="s">
        <v>42</v>
      </c>
      <c r="C29" s="26">
        <v>19</v>
      </c>
      <c r="D29" s="25" t="s">
        <v>66</v>
      </c>
      <c r="E29" s="23">
        <v>735</v>
      </c>
      <c r="F29" s="39">
        <v>1159</v>
      </c>
      <c r="G29" s="31">
        <v>993</v>
      </c>
      <c r="H29" s="39">
        <v>162869</v>
      </c>
      <c r="I29" s="23">
        <v>1050</v>
      </c>
      <c r="J29" s="39">
        <v>1418</v>
      </c>
      <c r="K29" s="31">
        <v>1235</v>
      </c>
      <c r="L29" s="39">
        <v>81029</v>
      </c>
      <c r="M29" s="23">
        <v>1049</v>
      </c>
      <c r="N29" s="39">
        <v>1365</v>
      </c>
      <c r="O29" s="31">
        <v>1232</v>
      </c>
      <c r="P29" s="39">
        <v>69733</v>
      </c>
      <c r="Q29" s="23">
        <v>1050</v>
      </c>
      <c r="R29" s="39">
        <v>1418</v>
      </c>
      <c r="S29" s="31">
        <v>1213</v>
      </c>
      <c r="T29" s="39">
        <v>54003</v>
      </c>
      <c r="U29" s="23">
        <v>998</v>
      </c>
      <c r="V29" s="39">
        <v>1365</v>
      </c>
      <c r="W29" s="31">
        <v>1154</v>
      </c>
      <c r="X29" s="39">
        <v>91356</v>
      </c>
      <c r="Y29" s="669"/>
    </row>
    <row r="30" spans="1:25" ht="12" customHeight="1" x14ac:dyDescent="0.15">
      <c r="A30" s="14"/>
      <c r="B30" s="23"/>
      <c r="C30" s="26">
        <v>20</v>
      </c>
      <c r="D30" s="31"/>
      <c r="E30" s="23">
        <v>735</v>
      </c>
      <c r="F30" s="39">
        <v>1155</v>
      </c>
      <c r="G30" s="31">
        <v>907</v>
      </c>
      <c r="H30" s="39">
        <v>248505</v>
      </c>
      <c r="I30" s="23">
        <v>1050</v>
      </c>
      <c r="J30" s="39">
        <v>1418</v>
      </c>
      <c r="K30" s="31">
        <v>1285</v>
      </c>
      <c r="L30" s="39">
        <v>85163</v>
      </c>
      <c r="M30" s="23">
        <v>1050</v>
      </c>
      <c r="N30" s="39">
        <v>1418</v>
      </c>
      <c r="O30" s="31">
        <v>1261</v>
      </c>
      <c r="P30" s="39">
        <v>65169</v>
      </c>
      <c r="Q30" s="23">
        <v>1050</v>
      </c>
      <c r="R30" s="39">
        <v>1418</v>
      </c>
      <c r="S30" s="31">
        <v>1255</v>
      </c>
      <c r="T30" s="39">
        <v>60517</v>
      </c>
      <c r="U30" s="23">
        <v>1050</v>
      </c>
      <c r="V30" s="39">
        <v>1365</v>
      </c>
      <c r="W30" s="31">
        <v>1216</v>
      </c>
      <c r="X30" s="39">
        <v>86094</v>
      </c>
      <c r="Y30" s="669"/>
    </row>
    <row r="31" spans="1:25" ht="12" customHeight="1" x14ac:dyDescent="0.15">
      <c r="A31" s="14"/>
      <c r="B31" s="23"/>
      <c r="C31" s="26">
        <v>21</v>
      </c>
      <c r="D31" s="31"/>
      <c r="E31" s="23">
        <v>683</v>
      </c>
      <c r="F31" s="39">
        <v>1077</v>
      </c>
      <c r="G31" s="31">
        <v>831</v>
      </c>
      <c r="H31" s="39">
        <v>347836</v>
      </c>
      <c r="I31" s="23">
        <v>998</v>
      </c>
      <c r="J31" s="39">
        <v>1418</v>
      </c>
      <c r="K31" s="31">
        <v>1259</v>
      </c>
      <c r="L31" s="39">
        <v>68192</v>
      </c>
      <c r="M31" s="23">
        <v>998</v>
      </c>
      <c r="N31" s="39">
        <v>1470</v>
      </c>
      <c r="O31" s="31">
        <v>1258</v>
      </c>
      <c r="P31" s="39">
        <v>50466</v>
      </c>
      <c r="Q31" s="23">
        <v>998</v>
      </c>
      <c r="R31" s="39">
        <v>1470</v>
      </c>
      <c r="S31" s="31">
        <v>1229</v>
      </c>
      <c r="T31" s="39">
        <v>45468</v>
      </c>
      <c r="U31" s="23">
        <v>945</v>
      </c>
      <c r="V31" s="39">
        <v>1365</v>
      </c>
      <c r="W31" s="31">
        <v>1187</v>
      </c>
      <c r="X31" s="39">
        <v>65667</v>
      </c>
      <c r="Y31" s="669"/>
    </row>
    <row r="32" spans="1:25" ht="12" customHeight="1" x14ac:dyDescent="0.15">
      <c r="A32" s="14"/>
      <c r="B32" s="28"/>
      <c r="C32" s="29">
        <v>22</v>
      </c>
      <c r="D32" s="90"/>
      <c r="E32" s="40">
        <v>630</v>
      </c>
      <c r="F32" s="40">
        <v>1103</v>
      </c>
      <c r="G32" s="90">
        <v>793</v>
      </c>
      <c r="H32" s="40">
        <v>176969</v>
      </c>
      <c r="I32" s="40">
        <v>998</v>
      </c>
      <c r="J32" s="40">
        <v>1365</v>
      </c>
      <c r="K32" s="40">
        <v>1187</v>
      </c>
      <c r="L32" s="40">
        <v>73019</v>
      </c>
      <c r="M32" s="40">
        <v>945</v>
      </c>
      <c r="N32" s="40">
        <v>1365</v>
      </c>
      <c r="O32" s="40">
        <v>1125</v>
      </c>
      <c r="P32" s="40">
        <v>47228</v>
      </c>
      <c r="Q32" s="40">
        <v>998</v>
      </c>
      <c r="R32" s="40">
        <v>1365</v>
      </c>
      <c r="S32" s="40">
        <v>1155</v>
      </c>
      <c r="T32" s="40">
        <v>54491</v>
      </c>
      <c r="U32" s="40">
        <v>945</v>
      </c>
      <c r="V32" s="40">
        <v>1260</v>
      </c>
      <c r="W32" s="40">
        <v>1199</v>
      </c>
      <c r="X32" s="90">
        <v>68955</v>
      </c>
      <c r="Y32" s="669"/>
    </row>
    <row r="33" spans="1:25" ht="13.5" customHeight="1" x14ac:dyDescent="0.15">
      <c r="A33" s="14"/>
      <c r="B33" s="4"/>
      <c r="C33" s="11">
        <v>12</v>
      </c>
      <c r="D33" s="22"/>
      <c r="E33" s="5">
        <v>714</v>
      </c>
      <c r="F33" s="5">
        <v>787.5</v>
      </c>
      <c r="G33" s="5">
        <v>739.07090897175419</v>
      </c>
      <c r="H33" s="5">
        <v>14757.1</v>
      </c>
      <c r="I33" s="5">
        <v>1050</v>
      </c>
      <c r="J33" s="5">
        <v>1312.5</v>
      </c>
      <c r="K33" s="5">
        <v>1140.9605543710022</v>
      </c>
      <c r="L33" s="5">
        <v>5182.3</v>
      </c>
      <c r="M33" s="5">
        <v>1050</v>
      </c>
      <c r="N33" s="5">
        <v>1312.5</v>
      </c>
      <c r="O33" s="5">
        <v>1147.1420562854858</v>
      </c>
      <c r="P33" s="5">
        <v>5682</v>
      </c>
      <c r="Q33" s="5">
        <v>1050</v>
      </c>
      <c r="R33" s="5">
        <v>1312.5</v>
      </c>
      <c r="S33" s="5">
        <v>1164.2608504827851</v>
      </c>
      <c r="T33" s="5">
        <v>5857.2</v>
      </c>
      <c r="U33" s="5">
        <v>997.5</v>
      </c>
      <c r="V33" s="5">
        <v>1207.5</v>
      </c>
      <c r="W33" s="5">
        <v>1101.5949456521737</v>
      </c>
      <c r="X33" s="22">
        <v>5073.8999999999996</v>
      </c>
      <c r="Y33" s="669"/>
    </row>
    <row r="34" spans="1:25" ht="13.5" customHeight="1" x14ac:dyDescent="0.15">
      <c r="A34" s="14"/>
      <c r="B34" s="4" t="s">
        <v>394</v>
      </c>
      <c r="C34" s="11">
        <v>1</v>
      </c>
      <c r="D34" s="22" t="s">
        <v>395</v>
      </c>
      <c r="E34" s="5">
        <v>640.5</v>
      </c>
      <c r="F34" s="5">
        <v>840</v>
      </c>
      <c r="G34" s="5">
        <v>710.78171755811616</v>
      </c>
      <c r="H34" s="5">
        <v>24293.4</v>
      </c>
      <c r="I34" s="5">
        <v>945</v>
      </c>
      <c r="J34" s="5">
        <v>1312.5</v>
      </c>
      <c r="K34" s="5">
        <v>1136.756193979797</v>
      </c>
      <c r="L34" s="5">
        <v>7443.5</v>
      </c>
      <c r="M34" s="5">
        <v>997.5</v>
      </c>
      <c r="N34" s="5">
        <v>1312.5</v>
      </c>
      <c r="O34" s="5">
        <v>1110.1208102126577</v>
      </c>
      <c r="P34" s="5">
        <v>3978.8</v>
      </c>
      <c r="Q34" s="5">
        <v>997.5</v>
      </c>
      <c r="R34" s="5">
        <v>1312.5</v>
      </c>
      <c r="S34" s="5">
        <v>1091.2145468790816</v>
      </c>
      <c r="T34" s="5">
        <v>4283.5</v>
      </c>
      <c r="U34" s="5">
        <v>945</v>
      </c>
      <c r="V34" s="5">
        <v>1207.5</v>
      </c>
      <c r="W34" s="5">
        <v>1072.3404365137885</v>
      </c>
      <c r="X34" s="22">
        <v>5926.6</v>
      </c>
      <c r="Y34" s="669"/>
    </row>
    <row r="35" spans="1:25" ht="13.5" customHeight="1" x14ac:dyDescent="0.15">
      <c r="A35" s="14"/>
      <c r="B35" s="4"/>
      <c r="C35" s="11">
        <v>2</v>
      </c>
      <c r="D35" s="22"/>
      <c r="E35" s="5">
        <v>682.5</v>
      </c>
      <c r="F35" s="5">
        <v>892.5</v>
      </c>
      <c r="G35" s="5">
        <v>723.3846490132388</v>
      </c>
      <c r="H35" s="5">
        <v>30038.2</v>
      </c>
      <c r="I35" s="5">
        <v>1029</v>
      </c>
      <c r="J35" s="5">
        <v>1312.5</v>
      </c>
      <c r="K35" s="5">
        <v>1127.1061726734786</v>
      </c>
      <c r="L35" s="5">
        <v>9162.7000000000007</v>
      </c>
      <c r="M35" s="5">
        <v>1029</v>
      </c>
      <c r="N35" s="5">
        <v>1312.5</v>
      </c>
      <c r="O35" s="5">
        <v>1074.4603063554016</v>
      </c>
      <c r="P35" s="5">
        <v>6830.6</v>
      </c>
      <c r="Q35" s="5">
        <v>1029</v>
      </c>
      <c r="R35" s="5">
        <v>1312.5</v>
      </c>
      <c r="S35" s="5">
        <v>1092.8642274173458</v>
      </c>
      <c r="T35" s="5">
        <v>6289.8</v>
      </c>
      <c r="U35" s="5">
        <v>945</v>
      </c>
      <c r="V35" s="5">
        <v>1207.5</v>
      </c>
      <c r="W35" s="5">
        <v>1065.1016618417682</v>
      </c>
      <c r="X35" s="22">
        <v>7657.9</v>
      </c>
      <c r="Y35" s="669"/>
    </row>
    <row r="36" spans="1:25" ht="13.5" customHeight="1" x14ac:dyDescent="0.15">
      <c r="A36" s="14"/>
      <c r="B36" s="4"/>
      <c r="C36" s="11">
        <v>3</v>
      </c>
      <c r="D36" s="22"/>
      <c r="E36" s="5">
        <v>735</v>
      </c>
      <c r="F36" s="5">
        <v>945</v>
      </c>
      <c r="G36" s="22">
        <v>776.40817457588901</v>
      </c>
      <c r="H36" s="5">
        <v>37460.300000000003</v>
      </c>
      <c r="I36" s="5">
        <v>1029</v>
      </c>
      <c r="J36" s="5">
        <v>1260</v>
      </c>
      <c r="K36" s="5">
        <v>1133.9542165551052</v>
      </c>
      <c r="L36" s="5">
        <v>8662.5</v>
      </c>
      <c r="M36" s="5">
        <v>1050</v>
      </c>
      <c r="N36" s="5">
        <v>1386</v>
      </c>
      <c r="O36" s="5">
        <v>1093.5524967333661</v>
      </c>
      <c r="P36" s="5">
        <v>6453.6</v>
      </c>
      <c r="Q36" s="5">
        <v>1050</v>
      </c>
      <c r="R36" s="5">
        <v>1365</v>
      </c>
      <c r="S36" s="5">
        <v>1111.8607807863943</v>
      </c>
      <c r="T36" s="5">
        <v>7972.4</v>
      </c>
      <c r="U36" s="5">
        <v>945</v>
      </c>
      <c r="V36" s="5">
        <v>1155</v>
      </c>
      <c r="W36" s="5">
        <v>1057.3161140240745</v>
      </c>
      <c r="X36" s="22">
        <v>8822</v>
      </c>
      <c r="Y36" s="669"/>
    </row>
    <row r="37" spans="1:25" ht="13.5" customHeight="1" x14ac:dyDescent="0.15">
      <c r="A37" s="14"/>
      <c r="B37" s="4"/>
      <c r="C37" s="11">
        <v>4</v>
      </c>
      <c r="D37" s="22"/>
      <c r="E37" s="5">
        <v>787.5</v>
      </c>
      <c r="F37" s="5">
        <v>945</v>
      </c>
      <c r="G37" s="5">
        <v>862.6935362510975</v>
      </c>
      <c r="H37" s="5">
        <v>49261.7</v>
      </c>
      <c r="I37" s="5">
        <v>1029</v>
      </c>
      <c r="J37" s="5">
        <v>1365</v>
      </c>
      <c r="K37" s="5">
        <v>1155.7301865566712</v>
      </c>
      <c r="L37" s="5">
        <v>9738</v>
      </c>
      <c r="M37" s="5">
        <v>1039.5</v>
      </c>
      <c r="N37" s="5">
        <v>1365</v>
      </c>
      <c r="O37" s="5">
        <v>1100.9942238365745</v>
      </c>
      <c r="P37" s="5">
        <v>5088.6000000000004</v>
      </c>
      <c r="Q37" s="5">
        <v>1039.5</v>
      </c>
      <c r="R37" s="5">
        <v>1365</v>
      </c>
      <c r="S37" s="5">
        <v>1140.4949553603833</v>
      </c>
      <c r="T37" s="5">
        <v>5978.3</v>
      </c>
      <c r="U37" s="5">
        <v>971.25</v>
      </c>
      <c r="V37" s="5">
        <v>1260</v>
      </c>
      <c r="W37" s="5">
        <v>1095.772726551216</v>
      </c>
      <c r="X37" s="22">
        <v>9782.2999999999993</v>
      </c>
      <c r="Y37" s="669"/>
    </row>
    <row r="38" spans="1:25" ht="13.5" customHeight="1" x14ac:dyDescent="0.15">
      <c r="A38" s="14"/>
      <c r="B38" s="4"/>
      <c r="C38" s="11">
        <v>5</v>
      </c>
      <c r="D38" s="22"/>
      <c r="E38" s="5">
        <v>840</v>
      </c>
      <c r="F38" s="5">
        <v>1050</v>
      </c>
      <c r="G38" s="5">
        <v>917.34394681595518</v>
      </c>
      <c r="H38" s="5">
        <v>40846.199999999997</v>
      </c>
      <c r="I38" s="5">
        <v>1050</v>
      </c>
      <c r="J38" s="5">
        <v>1312.5</v>
      </c>
      <c r="K38" s="5">
        <v>1168.980187241455</v>
      </c>
      <c r="L38" s="5">
        <v>8025</v>
      </c>
      <c r="M38" s="5">
        <v>1050</v>
      </c>
      <c r="N38" s="5">
        <v>1365</v>
      </c>
      <c r="O38" s="5">
        <v>1103.3045275291979</v>
      </c>
      <c r="P38" s="5">
        <v>5426.6</v>
      </c>
      <c r="Q38" s="5">
        <v>1050</v>
      </c>
      <c r="R38" s="5">
        <v>1312.5</v>
      </c>
      <c r="S38" s="5">
        <v>1137.9331081296409</v>
      </c>
      <c r="T38" s="5">
        <v>6012.8</v>
      </c>
      <c r="U38" s="5">
        <v>997.5</v>
      </c>
      <c r="V38" s="5">
        <v>1260</v>
      </c>
      <c r="W38" s="5">
        <v>1085.3164582547299</v>
      </c>
      <c r="X38" s="22">
        <v>6589.4</v>
      </c>
      <c r="Y38" s="669"/>
    </row>
    <row r="39" spans="1:25" ht="13.5" customHeight="1" x14ac:dyDescent="0.15">
      <c r="A39" s="14"/>
      <c r="B39" s="4"/>
      <c r="C39" s="11">
        <v>6</v>
      </c>
      <c r="D39" s="22"/>
      <c r="E39" s="5">
        <v>840</v>
      </c>
      <c r="F39" s="5">
        <v>1050</v>
      </c>
      <c r="G39" s="5">
        <v>941.84128574732131</v>
      </c>
      <c r="H39" s="5">
        <v>46973.4</v>
      </c>
      <c r="I39" s="5">
        <v>1050</v>
      </c>
      <c r="J39" s="5">
        <v>1260</v>
      </c>
      <c r="K39" s="5">
        <v>1145.3758984411472</v>
      </c>
      <c r="L39" s="5">
        <v>7592.5</v>
      </c>
      <c r="M39" s="5">
        <v>1050</v>
      </c>
      <c r="N39" s="5">
        <v>1207.5</v>
      </c>
      <c r="O39" s="5">
        <v>1107.8209405703024</v>
      </c>
      <c r="P39" s="5">
        <v>4711.7</v>
      </c>
      <c r="Q39" s="5">
        <v>1050</v>
      </c>
      <c r="R39" s="5">
        <v>1312.5</v>
      </c>
      <c r="S39" s="5">
        <v>1111.697817237507</v>
      </c>
      <c r="T39" s="5">
        <v>6245.6</v>
      </c>
      <c r="U39" s="5">
        <v>966</v>
      </c>
      <c r="V39" s="5">
        <v>1207.5</v>
      </c>
      <c r="W39" s="5">
        <v>1083.0841360665636</v>
      </c>
      <c r="X39" s="22">
        <v>4957.3</v>
      </c>
      <c r="Y39" s="669"/>
    </row>
    <row r="40" spans="1:25" ht="13.5" customHeight="1" x14ac:dyDescent="0.15">
      <c r="A40" s="14"/>
      <c r="B40" s="4"/>
      <c r="C40" s="11">
        <v>7</v>
      </c>
      <c r="D40" s="22"/>
      <c r="E40" s="5">
        <v>819</v>
      </c>
      <c r="F40" s="5">
        <v>997.5</v>
      </c>
      <c r="G40" s="5">
        <v>879.36161776367976</v>
      </c>
      <c r="H40" s="5">
        <v>46138.9</v>
      </c>
      <c r="I40" s="5">
        <v>976.5</v>
      </c>
      <c r="J40" s="5">
        <v>1286.25</v>
      </c>
      <c r="K40" s="5">
        <v>1134.6597131681885</v>
      </c>
      <c r="L40" s="5">
        <v>5258.1</v>
      </c>
      <c r="M40" s="5">
        <v>1050</v>
      </c>
      <c r="N40" s="5">
        <v>1365</v>
      </c>
      <c r="O40" s="5">
        <v>1111.73449488491</v>
      </c>
      <c r="P40" s="5">
        <v>3979.8</v>
      </c>
      <c r="Q40" s="5">
        <v>997.5</v>
      </c>
      <c r="R40" s="5">
        <v>1312.5</v>
      </c>
      <c r="S40" s="5">
        <v>1093.1331213001431</v>
      </c>
      <c r="T40" s="5">
        <v>4188.8999999999996</v>
      </c>
      <c r="U40" s="5">
        <v>945</v>
      </c>
      <c r="V40" s="5">
        <v>1260</v>
      </c>
      <c r="W40" s="5">
        <v>1041.303012176885</v>
      </c>
      <c r="X40" s="22">
        <v>3743.4</v>
      </c>
      <c r="Y40" s="669"/>
    </row>
    <row r="41" spans="1:25" ht="13.5" customHeight="1" x14ac:dyDescent="0.15">
      <c r="A41" s="14"/>
      <c r="B41" s="4"/>
      <c r="C41" s="11">
        <v>8</v>
      </c>
      <c r="D41" s="22"/>
      <c r="E41" s="5">
        <v>840</v>
      </c>
      <c r="F41" s="5">
        <v>1029</v>
      </c>
      <c r="G41" s="22">
        <v>934.88322841235743</v>
      </c>
      <c r="H41" s="5">
        <v>39470.1</v>
      </c>
      <c r="I41" s="5">
        <v>1039.5</v>
      </c>
      <c r="J41" s="5">
        <v>1260</v>
      </c>
      <c r="K41" s="5">
        <v>1169.2010931235345</v>
      </c>
      <c r="L41" s="5">
        <v>4936</v>
      </c>
      <c r="M41" s="5">
        <v>1050</v>
      </c>
      <c r="N41" s="5">
        <v>1239</v>
      </c>
      <c r="O41" s="5">
        <v>1097.9137269237806</v>
      </c>
      <c r="P41" s="5">
        <v>3358.6</v>
      </c>
      <c r="Q41" s="5">
        <v>1050</v>
      </c>
      <c r="R41" s="5">
        <v>1312.5</v>
      </c>
      <c r="S41" s="5">
        <v>1118.4952273369104</v>
      </c>
      <c r="T41" s="5">
        <v>3869.4</v>
      </c>
      <c r="U41" s="5">
        <v>997.5</v>
      </c>
      <c r="V41" s="5">
        <v>1071</v>
      </c>
      <c r="W41" s="5">
        <v>1043.5285191956127</v>
      </c>
      <c r="X41" s="22">
        <v>2295</v>
      </c>
      <c r="Y41" s="669"/>
    </row>
    <row r="42" spans="1:25" ht="13.5" customHeight="1" x14ac:dyDescent="0.15">
      <c r="A42" s="14"/>
      <c r="B42" s="4"/>
      <c r="C42" s="11">
        <v>9</v>
      </c>
      <c r="D42" s="22"/>
      <c r="E42" s="5">
        <v>840</v>
      </c>
      <c r="F42" s="5">
        <v>945</v>
      </c>
      <c r="G42" s="5">
        <v>881.46904106489683</v>
      </c>
      <c r="H42" s="5">
        <v>32065.5</v>
      </c>
      <c r="I42" s="5">
        <v>1029</v>
      </c>
      <c r="J42" s="5">
        <v>1260</v>
      </c>
      <c r="K42" s="5">
        <v>1162.9149279050043</v>
      </c>
      <c r="L42" s="5">
        <v>5617.6</v>
      </c>
      <c r="M42" s="5">
        <v>1050</v>
      </c>
      <c r="N42" s="5">
        <v>1239</v>
      </c>
      <c r="O42" s="5">
        <v>1092.2086492074432</v>
      </c>
      <c r="P42" s="5">
        <v>5964.5</v>
      </c>
      <c r="Q42" s="5">
        <v>1050</v>
      </c>
      <c r="R42" s="5">
        <v>1312.5</v>
      </c>
      <c r="S42" s="5">
        <v>1122.5851656859713</v>
      </c>
      <c r="T42" s="5">
        <v>3436.1</v>
      </c>
      <c r="U42" s="5">
        <v>892.5</v>
      </c>
      <c r="V42" s="5">
        <v>1239</v>
      </c>
      <c r="W42" s="5">
        <v>1066.3080733944955</v>
      </c>
      <c r="X42" s="22">
        <v>15781.6</v>
      </c>
      <c r="Y42" s="669"/>
    </row>
    <row r="43" spans="1:25" ht="13.5" customHeight="1" x14ac:dyDescent="0.15">
      <c r="A43" s="14"/>
      <c r="B43" s="4"/>
      <c r="C43" s="11">
        <v>10</v>
      </c>
      <c r="D43" s="22"/>
      <c r="E43" s="5">
        <v>787.5</v>
      </c>
      <c r="F43" s="5">
        <v>892.5</v>
      </c>
      <c r="G43" s="5">
        <v>843.61839213846577</v>
      </c>
      <c r="H43" s="5">
        <v>42777.5</v>
      </c>
      <c r="I43" s="5">
        <v>1050</v>
      </c>
      <c r="J43" s="5">
        <v>1260</v>
      </c>
      <c r="K43" s="5">
        <v>1151.6926834001811</v>
      </c>
      <c r="L43" s="5">
        <v>6518.6</v>
      </c>
      <c r="M43" s="5">
        <v>1050</v>
      </c>
      <c r="N43" s="5">
        <v>1239</v>
      </c>
      <c r="O43" s="5">
        <v>1106.1724137931035</v>
      </c>
      <c r="P43" s="5">
        <v>2560.6999999999998</v>
      </c>
      <c r="Q43" s="5">
        <v>1050</v>
      </c>
      <c r="R43" s="5">
        <v>1260</v>
      </c>
      <c r="S43" s="5">
        <v>1124.2655817630782</v>
      </c>
      <c r="T43" s="5">
        <v>5494.1</v>
      </c>
      <c r="U43" s="5">
        <v>997.5</v>
      </c>
      <c r="V43" s="5">
        <v>1155</v>
      </c>
      <c r="W43" s="5">
        <v>1085.307088594858</v>
      </c>
      <c r="X43" s="22">
        <v>3835.3</v>
      </c>
      <c r="Y43" s="669"/>
    </row>
    <row r="44" spans="1:25" ht="13.5" customHeight="1" x14ac:dyDescent="0.15">
      <c r="A44" s="14"/>
      <c r="B44" s="4"/>
      <c r="C44" s="11">
        <v>11</v>
      </c>
      <c r="D44" s="22"/>
      <c r="E44" s="5">
        <v>735</v>
      </c>
      <c r="F44" s="5">
        <v>892.5</v>
      </c>
      <c r="G44" s="5">
        <v>777.9469629793831</v>
      </c>
      <c r="H44" s="5">
        <v>35643.800000000003</v>
      </c>
      <c r="I44" s="5">
        <v>1050</v>
      </c>
      <c r="J44" s="5">
        <v>1260</v>
      </c>
      <c r="K44" s="5">
        <v>1139.0476048066994</v>
      </c>
      <c r="L44" s="5">
        <v>4715.6000000000004</v>
      </c>
      <c r="M44" s="5">
        <v>1050</v>
      </c>
      <c r="N44" s="5">
        <v>1239</v>
      </c>
      <c r="O44" s="5">
        <v>1088.1705700397704</v>
      </c>
      <c r="P44" s="5">
        <v>4089.8</v>
      </c>
      <c r="Q44" s="5">
        <v>1050</v>
      </c>
      <c r="R44" s="5">
        <v>1312.5</v>
      </c>
      <c r="S44" s="5">
        <v>1133.3769181242626</v>
      </c>
      <c r="T44" s="5">
        <v>3311.7</v>
      </c>
      <c r="U44" s="5">
        <v>997.5</v>
      </c>
      <c r="V44" s="5">
        <v>1239</v>
      </c>
      <c r="W44" s="5">
        <v>1091.1473645591298</v>
      </c>
      <c r="X44" s="22">
        <v>4047</v>
      </c>
      <c r="Y44" s="669"/>
    </row>
    <row r="45" spans="1:25" ht="13.5" customHeight="1" x14ac:dyDescent="0.15">
      <c r="A45" s="14"/>
      <c r="B45" s="7"/>
      <c r="C45" s="3">
        <v>12</v>
      </c>
      <c r="D45" s="13"/>
      <c r="E45" s="8">
        <v>682.5</v>
      </c>
      <c r="F45" s="9">
        <v>945</v>
      </c>
      <c r="G45" s="13">
        <v>714.29385654333589</v>
      </c>
      <c r="H45" s="8">
        <v>29510.5</v>
      </c>
      <c r="I45" s="8">
        <v>1050</v>
      </c>
      <c r="J45" s="8">
        <v>1312.5</v>
      </c>
      <c r="K45" s="8">
        <v>1168.3639441680489</v>
      </c>
      <c r="L45" s="8">
        <v>3784.3</v>
      </c>
      <c r="M45" s="8">
        <v>1102.5</v>
      </c>
      <c r="N45" s="8">
        <v>1239</v>
      </c>
      <c r="O45" s="8">
        <v>1164.0064267352186</v>
      </c>
      <c r="P45" s="8">
        <v>1793.2</v>
      </c>
      <c r="Q45" s="8">
        <v>1124.55</v>
      </c>
      <c r="R45" s="8">
        <v>1365</v>
      </c>
      <c r="S45" s="8">
        <v>1202.7310502283106</v>
      </c>
      <c r="T45" s="8">
        <v>2480.5</v>
      </c>
      <c r="U45" s="8">
        <v>1071</v>
      </c>
      <c r="V45" s="8">
        <v>1239</v>
      </c>
      <c r="W45" s="8">
        <v>1154.275950292398</v>
      </c>
      <c r="X45" s="13">
        <v>2348</v>
      </c>
      <c r="Y45" s="669"/>
    </row>
    <row r="46" spans="1:25" ht="13.5" customHeight="1" x14ac:dyDescent="0.15">
      <c r="A46" s="14"/>
      <c r="B46" s="6"/>
      <c r="C46" s="11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69"/>
    </row>
    <row r="47" spans="1:25" ht="12" customHeight="1" x14ac:dyDescent="0.15">
      <c r="A47" s="14"/>
      <c r="B47" s="15" t="s">
        <v>396</v>
      </c>
      <c r="C47" s="14" t="s">
        <v>397</v>
      </c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669"/>
    </row>
    <row r="48" spans="1:25" ht="12" customHeight="1" x14ac:dyDescent="0.15">
      <c r="A48" s="14"/>
      <c r="B48" s="500">
        <v>2</v>
      </c>
      <c r="C48" s="14" t="s">
        <v>398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</row>
    <row r="49" spans="1:24" x14ac:dyDescent="0.1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</row>
  </sheetData>
  <mergeCells count="10">
    <mergeCell ref="E6:H6"/>
    <mergeCell ref="I6:L6"/>
    <mergeCell ref="M6:P6"/>
    <mergeCell ref="Q6:T6"/>
    <mergeCell ref="U6:X6"/>
    <mergeCell ref="E26:H26"/>
    <mergeCell ref="I26:L26"/>
    <mergeCell ref="M26:P26"/>
    <mergeCell ref="Q26:T26"/>
    <mergeCell ref="U26:X26"/>
  </mergeCells>
  <phoneticPr fontId="7"/>
  <pageMargins left="0.39370078740157483" right="0.39370078740157483" top="0.19685039370078741" bottom="0.39370078740157483" header="0.59055118110236227" footer="0.19685039370078741"/>
  <pageSetup paperSize="9" orientation="landscape" r:id="rId1"/>
  <headerFooter alignWithMargins="0">
    <oddFooter>&amp;C-51-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zoomScale="75" workbookViewId="0"/>
  </sheetViews>
  <sheetFormatPr defaultRowHeight="13.5" x14ac:dyDescent="0.15"/>
  <cols>
    <col min="1" max="1" width="1.625" customWidth="1"/>
    <col min="2" max="2" width="4.125" customWidth="1"/>
    <col min="3" max="3" width="3.125" customWidth="1"/>
    <col min="4" max="4" width="2.625" customWidth="1"/>
    <col min="5" max="7" width="5.875" customWidth="1"/>
    <col min="8" max="8" width="8.125" customWidth="1"/>
    <col min="9" max="11" width="5.875" customWidth="1"/>
    <col min="12" max="12" width="8.125" customWidth="1"/>
    <col min="13" max="15" width="5.875" customWidth="1"/>
    <col min="16" max="16" width="8.125" customWidth="1"/>
    <col min="17" max="19" width="5.875" customWidth="1"/>
    <col min="20" max="20" width="8.125" customWidth="1"/>
    <col min="21" max="23" width="5.875" customWidth="1"/>
    <col min="24" max="24" width="8.125" customWidth="1"/>
  </cols>
  <sheetData>
    <row r="1" spans="1:26" ht="12" customHeight="1" x14ac:dyDescent="0.1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6" ht="12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6" ht="12" customHeight="1" x14ac:dyDescent="0.15">
      <c r="A3" s="14"/>
      <c r="B3" s="14" t="s">
        <v>399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6" ht="12" customHeight="1" x14ac:dyDescent="0.1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5" t="s">
        <v>18</v>
      </c>
    </row>
    <row r="5" spans="1:26" ht="6" customHeight="1" x14ac:dyDescent="0.15">
      <c r="A5" s="14"/>
      <c r="B5" s="9"/>
      <c r="C5" s="9"/>
      <c r="D5" s="9"/>
      <c r="E5" s="9"/>
      <c r="F5" s="9"/>
      <c r="G5" s="9"/>
      <c r="H5" s="9"/>
      <c r="I5" s="9"/>
      <c r="J5" s="6"/>
      <c r="K5" s="14"/>
      <c r="L5" s="14"/>
      <c r="M5" s="14"/>
      <c r="N5" s="14"/>
      <c r="O5" s="14"/>
      <c r="P5" s="14"/>
      <c r="Q5" s="9"/>
      <c r="R5" s="9"/>
      <c r="S5" s="9"/>
      <c r="T5" s="9"/>
      <c r="U5" s="9"/>
      <c r="V5" s="6"/>
      <c r="W5" s="14"/>
      <c r="X5" s="14"/>
      <c r="Z5" s="669"/>
    </row>
    <row r="6" spans="1:26" ht="12" customHeight="1" x14ac:dyDescent="0.15">
      <c r="A6" s="14"/>
      <c r="B6" s="32"/>
      <c r="C6" s="616" t="s">
        <v>0</v>
      </c>
      <c r="D6" s="617"/>
      <c r="E6" s="821" t="s">
        <v>179</v>
      </c>
      <c r="F6" s="822"/>
      <c r="G6" s="822"/>
      <c r="H6" s="823"/>
      <c r="I6" s="812" t="s">
        <v>180</v>
      </c>
      <c r="J6" s="813"/>
      <c r="K6" s="813"/>
      <c r="L6" s="814"/>
      <c r="M6" s="812" t="s">
        <v>400</v>
      </c>
      <c r="N6" s="813"/>
      <c r="O6" s="813"/>
      <c r="P6" s="814"/>
      <c r="Q6" s="812" t="s">
        <v>181</v>
      </c>
      <c r="R6" s="813"/>
      <c r="S6" s="813"/>
      <c r="T6" s="814"/>
      <c r="U6" s="812" t="s">
        <v>191</v>
      </c>
      <c r="V6" s="813"/>
      <c r="W6" s="813"/>
      <c r="X6" s="814"/>
      <c r="Z6" s="669"/>
    </row>
    <row r="7" spans="1:26" ht="12" customHeight="1" x14ac:dyDescent="0.15">
      <c r="A7" s="14"/>
      <c r="B7" s="33" t="s">
        <v>4</v>
      </c>
      <c r="C7" s="34"/>
      <c r="D7" s="71"/>
      <c r="E7" s="75" t="s">
        <v>5</v>
      </c>
      <c r="F7" s="1" t="s">
        <v>6</v>
      </c>
      <c r="G7" s="76" t="s">
        <v>7</v>
      </c>
      <c r="H7" s="1" t="s">
        <v>8</v>
      </c>
      <c r="I7" s="75" t="s">
        <v>5</v>
      </c>
      <c r="J7" s="1" t="s">
        <v>6</v>
      </c>
      <c r="K7" s="76" t="s">
        <v>7</v>
      </c>
      <c r="L7" s="1" t="s">
        <v>8</v>
      </c>
      <c r="M7" s="75" t="s">
        <v>5</v>
      </c>
      <c r="N7" s="1" t="s">
        <v>6</v>
      </c>
      <c r="O7" s="76" t="s">
        <v>7</v>
      </c>
      <c r="P7" s="1" t="s">
        <v>8</v>
      </c>
      <c r="Q7" s="75" t="s">
        <v>5</v>
      </c>
      <c r="R7" s="1" t="s">
        <v>6</v>
      </c>
      <c r="S7" s="76" t="s">
        <v>7</v>
      </c>
      <c r="T7" s="1" t="s">
        <v>8</v>
      </c>
      <c r="U7" s="75" t="s">
        <v>5</v>
      </c>
      <c r="V7" s="1" t="s">
        <v>6</v>
      </c>
      <c r="W7" s="76" t="s">
        <v>7</v>
      </c>
      <c r="X7" s="1" t="s">
        <v>8</v>
      </c>
      <c r="Z7" s="669"/>
    </row>
    <row r="8" spans="1:26" ht="12" customHeight="1" x14ac:dyDescent="0.15">
      <c r="A8" s="14"/>
      <c r="B8" s="28"/>
      <c r="C8" s="30"/>
      <c r="D8" s="30"/>
      <c r="E8" s="77"/>
      <c r="F8" s="2"/>
      <c r="G8" s="3" t="s">
        <v>9</v>
      </c>
      <c r="H8" s="2"/>
      <c r="I8" s="77"/>
      <c r="J8" s="2"/>
      <c r="K8" s="3" t="s">
        <v>9</v>
      </c>
      <c r="L8" s="2"/>
      <c r="M8" s="77"/>
      <c r="N8" s="2"/>
      <c r="O8" s="3" t="s">
        <v>9</v>
      </c>
      <c r="P8" s="2"/>
      <c r="Q8" s="77"/>
      <c r="R8" s="2"/>
      <c r="S8" s="3" t="s">
        <v>9</v>
      </c>
      <c r="T8" s="2"/>
      <c r="U8" s="77"/>
      <c r="V8" s="2"/>
      <c r="W8" s="3" t="s">
        <v>9</v>
      </c>
      <c r="X8" s="2"/>
      <c r="Z8" s="31"/>
    </row>
    <row r="9" spans="1:26" ht="12" customHeight="1" x14ac:dyDescent="0.15">
      <c r="A9" s="27"/>
      <c r="B9" s="32" t="s">
        <v>42</v>
      </c>
      <c r="C9" s="26">
        <v>19</v>
      </c>
      <c r="D9" s="25" t="s">
        <v>66</v>
      </c>
      <c r="E9" s="55">
        <v>840</v>
      </c>
      <c r="F9" s="56">
        <v>1103</v>
      </c>
      <c r="G9" s="42">
        <v>921</v>
      </c>
      <c r="H9" s="56">
        <v>68594</v>
      </c>
      <c r="I9" s="55">
        <v>893</v>
      </c>
      <c r="J9" s="56">
        <v>1481</v>
      </c>
      <c r="K9" s="42">
        <v>1248</v>
      </c>
      <c r="L9" s="56">
        <v>49055</v>
      </c>
      <c r="M9" s="55">
        <v>1297</v>
      </c>
      <c r="N9" s="56">
        <v>1661</v>
      </c>
      <c r="O9" s="42">
        <v>1414</v>
      </c>
      <c r="P9" s="56">
        <v>4006648</v>
      </c>
      <c r="Q9" s="670" t="s">
        <v>277</v>
      </c>
      <c r="R9" s="671" t="s">
        <v>277</v>
      </c>
      <c r="S9" s="670" t="s">
        <v>277</v>
      </c>
      <c r="T9" s="56">
        <v>7396</v>
      </c>
      <c r="U9" s="59" t="s">
        <v>277</v>
      </c>
      <c r="V9" s="672" t="s">
        <v>277</v>
      </c>
      <c r="W9" s="26" t="s">
        <v>277</v>
      </c>
      <c r="X9" s="56">
        <v>23662</v>
      </c>
      <c r="Z9" s="31"/>
    </row>
    <row r="10" spans="1:26" ht="12" customHeight="1" x14ac:dyDescent="0.15">
      <c r="A10" s="27"/>
      <c r="B10" s="23"/>
      <c r="C10" s="26">
        <v>20</v>
      </c>
      <c r="D10" s="31"/>
      <c r="E10" s="23">
        <v>840</v>
      </c>
      <c r="F10" s="39">
        <v>1166</v>
      </c>
      <c r="G10" s="31">
        <v>941</v>
      </c>
      <c r="H10" s="39">
        <v>60966</v>
      </c>
      <c r="I10" s="23">
        <v>1092</v>
      </c>
      <c r="J10" s="39">
        <v>1476</v>
      </c>
      <c r="K10" s="31">
        <v>1260</v>
      </c>
      <c r="L10" s="39">
        <v>58656</v>
      </c>
      <c r="M10" s="23">
        <v>1313</v>
      </c>
      <c r="N10" s="39">
        <v>1665</v>
      </c>
      <c r="O10" s="31">
        <v>1411</v>
      </c>
      <c r="P10" s="39">
        <v>4381560</v>
      </c>
      <c r="Q10" s="59" t="s">
        <v>277</v>
      </c>
      <c r="R10" s="672" t="s">
        <v>277</v>
      </c>
      <c r="S10" s="26" t="s">
        <v>277</v>
      </c>
      <c r="T10" s="39">
        <v>7078</v>
      </c>
      <c r="U10" s="59" t="s">
        <v>277</v>
      </c>
      <c r="V10" s="672" t="s">
        <v>277</v>
      </c>
      <c r="W10" s="26" t="s">
        <v>277</v>
      </c>
      <c r="X10" s="39">
        <v>18725</v>
      </c>
      <c r="Z10" s="31"/>
    </row>
    <row r="11" spans="1:26" ht="12" customHeight="1" x14ac:dyDescent="0.15">
      <c r="A11" s="27"/>
      <c r="B11" s="23"/>
      <c r="C11" s="26">
        <v>21</v>
      </c>
      <c r="D11" s="91"/>
      <c r="E11" s="31">
        <v>830</v>
      </c>
      <c r="F11" s="39">
        <v>1162</v>
      </c>
      <c r="G11" s="31">
        <v>933</v>
      </c>
      <c r="H11" s="39">
        <v>48544</v>
      </c>
      <c r="I11" s="31">
        <v>998</v>
      </c>
      <c r="J11" s="39">
        <v>1397</v>
      </c>
      <c r="K11" s="31">
        <v>1211</v>
      </c>
      <c r="L11" s="39">
        <v>39234</v>
      </c>
      <c r="M11" s="23">
        <v>1280</v>
      </c>
      <c r="N11" s="39">
        <v>1607</v>
      </c>
      <c r="O11" s="31">
        <v>1401</v>
      </c>
      <c r="P11" s="39">
        <v>4294522</v>
      </c>
      <c r="Q11" s="26" t="s">
        <v>277</v>
      </c>
      <c r="R11" s="672" t="s">
        <v>277</v>
      </c>
      <c r="S11" s="26" t="s">
        <v>277</v>
      </c>
      <c r="T11" s="39">
        <v>5134</v>
      </c>
      <c r="U11" s="26" t="s">
        <v>277</v>
      </c>
      <c r="V11" s="672" t="s">
        <v>277</v>
      </c>
      <c r="W11" s="26" t="s">
        <v>277</v>
      </c>
      <c r="X11" s="39">
        <v>13674</v>
      </c>
      <c r="Z11" s="586"/>
    </row>
    <row r="12" spans="1:26" ht="12" customHeight="1" x14ac:dyDescent="0.15">
      <c r="A12" s="27"/>
      <c r="B12" s="28"/>
      <c r="C12" s="29">
        <v>22</v>
      </c>
      <c r="D12" s="90"/>
      <c r="E12" s="40">
        <v>735</v>
      </c>
      <c r="F12" s="40">
        <v>1050</v>
      </c>
      <c r="G12" s="40">
        <v>892</v>
      </c>
      <c r="H12" s="40">
        <v>44310</v>
      </c>
      <c r="I12" s="40">
        <v>1000</v>
      </c>
      <c r="J12" s="40">
        <v>1365</v>
      </c>
      <c r="K12" s="40">
        <v>1136</v>
      </c>
      <c r="L12" s="40">
        <v>51060</v>
      </c>
      <c r="M12" s="40">
        <v>1208</v>
      </c>
      <c r="N12" s="40">
        <v>1544</v>
      </c>
      <c r="O12" s="40">
        <v>1330</v>
      </c>
      <c r="P12" s="40">
        <v>3821282</v>
      </c>
      <c r="Q12" s="38" t="s">
        <v>277</v>
      </c>
      <c r="R12" s="38" t="s">
        <v>277</v>
      </c>
      <c r="S12" s="38" t="s">
        <v>277</v>
      </c>
      <c r="T12" s="40">
        <v>5146</v>
      </c>
      <c r="U12" s="38" t="s">
        <v>277</v>
      </c>
      <c r="V12" s="38" t="s">
        <v>277</v>
      </c>
      <c r="W12" s="38" t="s">
        <v>277</v>
      </c>
      <c r="X12" s="90">
        <v>15376</v>
      </c>
      <c r="Z12" s="586"/>
    </row>
    <row r="13" spans="1:26" ht="12" customHeight="1" x14ac:dyDescent="0.15">
      <c r="A13" s="27"/>
      <c r="B13" s="4"/>
      <c r="C13" s="11">
        <v>12</v>
      </c>
      <c r="D13" s="22"/>
      <c r="E13" s="39">
        <v>892.5</v>
      </c>
      <c r="F13" s="39">
        <v>1050</v>
      </c>
      <c r="G13" s="39">
        <v>950.25770487146747</v>
      </c>
      <c r="H13" s="39">
        <v>5334.7</v>
      </c>
      <c r="I13" s="56">
        <v>1071</v>
      </c>
      <c r="J13" s="56">
        <v>1273.6500000000001</v>
      </c>
      <c r="K13" s="56">
        <v>1121.750883659867</v>
      </c>
      <c r="L13" s="39">
        <v>5242.7</v>
      </c>
      <c r="M13" s="39">
        <v>1312.5</v>
      </c>
      <c r="N13" s="39">
        <v>1470</v>
      </c>
      <c r="O13" s="39">
        <v>1375.6584181216767</v>
      </c>
      <c r="P13" s="39">
        <v>366881.9</v>
      </c>
      <c r="Q13" s="460">
        <v>0</v>
      </c>
      <c r="R13" s="460">
        <v>0</v>
      </c>
      <c r="S13" s="460">
        <v>0</v>
      </c>
      <c r="T13" s="496">
        <v>1095</v>
      </c>
      <c r="U13" s="460">
        <v>0</v>
      </c>
      <c r="V13" s="460">
        <v>0</v>
      </c>
      <c r="W13" s="460">
        <v>0</v>
      </c>
      <c r="X13" s="506">
        <v>1060</v>
      </c>
    </row>
    <row r="14" spans="1:26" ht="12" customHeight="1" x14ac:dyDescent="0.15">
      <c r="A14" s="27"/>
      <c r="B14" s="4" t="s">
        <v>394</v>
      </c>
      <c r="C14" s="11">
        <v>1</v>
      </c>
      <c r="D14" s="22" t="s">
        <v>395</v>
      </c>
      <c r="E14" s="39">
        <v>787.5</v>
      </c>
      <c r="F14" s="39">
        <v>997.5</v>
      </c>
      <c r="G14" s="39">
        <v>854.10698418340132</v>
      </c>
      <c r="H14" s="39">
        <v>6445.7</v>
      </c>
      <c r="I14" s="56">
        <v>945</v>
      </c>
      <c r="J14" s="56">
        <v>1281</v>
      </c>
      <c r="K14" s="56">
        <v>1119.7364194766137</v>
      </c>
      <c r="L14" s="39">
        <v>5104</v>
      </c>
      <c r="M14" s="39">
        <v>1210.6500000000001</v>
      </c>
      <c r="N14" s="39">
        <v>1464.75</v>
      </c>
      <c r="O14" s="39">
        <v>1302.5738755638931</v>
      </c>
      <c r="P14" s="39">
        <v>236191.5</v>
      </c>
      <c r="Q14" s="460">
        <v>0</v>
      </c>
      <c r="R14" s="465">
        <v>0</v>
      </c>
      <c r="S14" s="460">
        <v>0</v>
      </c>
      <c r="T14" s="496">
        <v>281.89999999999998</v>
      </c>
      <c r="U14" s="460">
        <v>0</v>
      </c>
      <c r="V14" s="465">
        <v>0</v>
      </c>
      <c r="W14" s="460">
        <v>0</v>
      </c>
      <c r="X14" s="506">
        <v>1507.5</v>
      </c>
    </row>
    <row r="15" spans="1:26" ht="12" customHeight="1" x14ac:dyDescent="0.15">
      <c r="A15" s="27"/>
      <c r="B15" s="4"/>
      <c r="C15" s="11">
        <v>2</v>
      </c>
      <c r="D15" s="22"/>
      <c r="E15" s="39">
        <v>840</v>
      </c>
      <c r="F15" s="39">
        <v>997.5</v>
      </c>
      <c r="G15" s="39">
        <v>907.19297863061524</v>
      </c>
      <c r="H15" s="39">
        <v>5527.6</v>
      </c>
      <c r="I15" s="56">
        <v>1029</v>
      </c>
      <c r="J15" s="56">
        <v>1279.95</v>
      </c>
      <c r="K15" s="56">
        <v>1120.5782314490887</v>
      </c>
      <c r="L15" s="39">
        <v>4401.3</v>
      </c>
      <c r="M15" s="39">
        <v>1210.6500000000001</v>
      </c>
      <c r="N15" s="39">
        <v>1470</v>
      </c>
      <c r="O15" s="39">
        <v>1307.133240035623</v>
      </c>
      <c r="P15" s="39">
        <v>362417.6</v>
      </c>
      <c r="Q15" s="460">
        <v>0</v>
      </c>
      <c r="R15" s="460">
        <v>0</v>
      </c>
      <c r="S15" s="460">
        <v>0</v>
      </c>
      <c r="T15" s="496">
        <v>1004.8</v>
      </c>
      <c r="U15" s="460">
        <v>0</v>
      </c>
      <c r="V15" s="460">
        <v>0</v>
      </c>
      <c r="W15" s="460">
        <v>0</v>
      </c>
      <c r="X15" s="506">
        <v>1741.3</v>
      </c>
    </row>
    <row r="16" spans="1:26" ht="12" customHeight="1" x14ac:dyDescent="0.15">
      <c r="A16" s="27"/>
      <c r="B16" s="4"/>
      <c r="C16" s="11">
        <v>3</v>
      </c>
      <c r="D16" s="22"/>
      <c r="E16" s="39">
        <v>840</v>
      </c>
      <c r="F16" s="39">
        <v>966</v>
      </c>
      <c r="G16" s="39">
        <v>899.70361830436411</v>
      </c>
      <c r="H16" s="39">
        <v>5263.3</v>
      </c>
      <c r="I16" s="56">
        <v>1029</v>
      </c>
      <c r="J16" s="56">
        <v>1243.2</v>
      </c>
      <c r="K16" s="56">
        <v>1109.380814663951</v>
      </c>
      <c r="L16" s="39">
        <v>4324.3999999999996</v>
      </c>
      <c r="M16" s="39">
        <v>1210.6500000000001</v>
      </c>
      <c r="N16" s="39">
        <v>1470</v>
      </c>
      <c r="O16" s="39">
        <v>1327.2759663233428</v>
      </c>
      <c r="P16" s="39">
        <v>321064.90000000002</v>
      </c>
      <c r="Q16" s="460">
        <v>0</v>
      </c>
      <c r="R16" s="460">
        <v>0</v>
      </c>
      <c r="S16" s="460">
        <v>0</v>
      </c>
      <c r="T16" s="496">
        <v>637.6</v>
      </c>
      <c r="U16" s="460">
        <v>0</v>
      </c>
      <c r="V16" s="460">
        <v>0</v>
      </c>
      <c r="W16" s="460">
        <v>0</v>
      </c>
      <c r="X16" s="506">
        <v>3111.7</v>
      </c>
    </row>
    <row r="17" spans="1:24" ht="12" customHeight="1" x14ac:dyDescent="0.15">
      <c r="A17" s="27"/>
      <c r="B17" s="4"/>
      <c r="C17" s="11">
        <v>4</v>
      </c>
      <c r="D17" s="22"/>
      <c r="E17" s="39">
        <v>840</v>
      </c>
      <c r="F17" s="39">
        <v>997.5</v>
      </c>
      <c r="G17" s="39">
        <v>892.36962349026442</v>
      </c>
      <c r="H17" s="39">
        <v>6727.3</v>
      </c>
      <c r="I17" s="56">
        <v>1155</v>
      </c>
      <c r="J17" s="56">
        <v>1155</v>
      </c>
      <c r="K17" s="56">
        <v>1155</v>
      </c>
      <c r="L17" s="39">
        <v>2753.8</v>
      </c>
      <c r="M17" s="39">
        <v>1207.5</v>
      </c>
      <c r="N17" s="39">
        <v>1470</v>
      </c>
      <c r="O17" s="39">
        <v>1298.6114423142069</v>
      </c>
      <c r="P17" s="39">
        <v>337323.5</v>
      </c>
      <c r="Q17" s="460">
        <v>0</v>
      </c>
      <c r="R17" s="460">
        <v>0</v>
      </c>
      <c r="S17" s="460">
        <v>0</v>
      </c>
      <c r="T17" s="496">
        <v>945.7</v>
      </c>
      <c r="U17" s="460">
        <v>0</v>
      </c>
      <c r="V17" s="460">
        <v>0</v>
      </c>
      <c r="W17" s="460">
        <v>0</v>
      </c>
      <c r="X17" s="506">
        <v>1570.8</v>
      </c>
    </row>
    <row r="18" spans="1:24" ht="12" customHeight="1" x14ac:dyDescent="0.15">
      <c r="A18" s="27"/>
      <c r="B18" s="4"/>
      <c r="C18" s="11">
        <v>5</v>
      </c>
      <c r="D18" s="22"/>
      <c r="E18" s="39">
        <v>892.5</v>
      </c>
      <c r="F18" s="39">
        <v>997.5</v>
      </c>
      <c r="G18" s="39">
        <v>942.68821926105352</v>
      </c>
      <c r="H18" s="39">
        <v>4894.1000000000004</v>
      </c>
      <c r="I18" s="56">
        <v>1134</v>
      </c>
      <c r="J18" s="56">
        <v>1243.2</v>
      </c>
      <c r="K18" s="56">
        <v>1184.8366550236287</v>
      </c>
      <c r="L18" s="39">
        <v>3305.9</v>
      </c>
      <c r="M18" s="39">
        <v>1215.9000000000001</v>
      </c>
      <c r="N18" s="39">
        <v>1567.65</v>
      </c>
      <c r="O18" s="39">
        <v>1294.1292368872166</v>
      </c>
      <c r="P18" s="39">
        <v>293899.3</v>
      </c>
      <c r="Q18" s="460">
        <v>0</v>
      </c>
      <c r="R18" s="460">
        <v>0</v>
      </c>
      <c r="S18" s="460">
        <v>0</v>
      </c>
      <c r="T18" s="496">
        <v>597.20000000000005</v>
      </c>
      <c r="U18" s="460">
        <v>0</v>
      </c>
      <c r="V18" s="460">
        <v>0</v>
      </c>
      <c r="W18" s="460">
        <v>0</v>
      </c>
      <c r="X18" s="506">
        <v>1798.2</v>
      </c>
    </row>
    <row r="19" spans="1:24" ht="12" customHeight="1" x14ac:dyDescent="0.15">
      <c r="A19" s="27"/>
      <c r="B19" s="4"/>
      <c r="C19" s="11">
        <v>6</v>
      </c>
      <c r="D19" s="22"/>
      <c r="E19" s="39">
        <v>840</v>
      </c>
      <c r="F19" s="39">
        <v>997.5</v>
      </c>
      <c r="G19" s="39">
        <v>922.65648466335711</v>
      </c>
      <c r="H19" s="39">
        <v>5138.7</v>
      </c>
      <c r="I19" s="56">
        <v>1155</v>
      </c>
      <c r="J19" s="56">
        <v>1155</v>
      </c>
      <c r="K19" s="56">
        <v>1155</v>
      </c>
      <c r="L19" s="39">
        <v>1988.5</v>
      </c>
      <c r="M19" s="39">
        <v>1134</v>
      </c>
      <c r="N19" s="39">
        <v>1365</v>
      </c>
      <c r="O19" s="39">
        <v>1232.2009801959593</v>
      </c>
      <c r="P19" s="39">
        <v>275818.90000000002</v>
      </c>
      <c r="Q19" s="460">
        <v>0</v>
      </c>
      <c r="R19" s="460">
        <v>0</v>
      </c>
      <c r="S19" s="460">
        <v>0</v>
      </c>
      <c r="T19" s="496">
        <v>527.70000000000005</v>
      </c>
      <c r="U19" s="460">
        <v>0</v>
      </c>
      <c r="V19" s="460">
        <v>0</v>
      </c>
      <c r="W19" s="460">
        <v>0</v>
      </c>
      <c r="X19" s="506">
        <v>2042</v>
      </c>
    </row>
    <row r="20" spans="1:24" ht="12" customHeight="1" x14ac:dyDescent="0.15">
      <c r="A20" s="27"/>
      <c r="B20" s="4"/>
      <c r="C20" s="11">
        <v>7</v>
      </c>
      <c r="D20" s="22"/>
      <c r="E20" s="39">
        <v>840</v>
      </c>
      <c r="F20" s="39">
        <v>997.5</v>
      </c>
      <c r="G20" s="39">
        <v>913.91277457880221</v>
      </c>
      <c r="H20" s="39">
        <v>4144.8</v>
      </c>
      <c r="I20" s="43">
        <v>1155</v>
      </c>
      <c r="J20" s="56">
        <v>1155</v>
      </c>
      <c r="K20" s="56">
        <v>1155</v>
      </c>
      <c r="L20" s="39">
        <v>1472.6</v>
      </c>
      <c r="M20" s="39">
        <v>1128.75</v>
      </c>
      <c r="N20" s="39">
        <v>1365</v>
      </c>
      <c r="O20" s="39">
        <v>1212.6857406458225</v>
      </c>
      <c r="P20" s="39">
        <v>291402.8</v>
      </c>
      <c r="Q20" s="460">
        <v>0</v>
      </c>
      <c r="R20" s="460">
        <v>0</v>
      </c>
      <c r="S20" s="460">
        <v>0</v>
      </c>
      <c r="T20" s="496">
        <v>437.9</v>
      </c>
      <c r="U20" s="460">
        <v>0</v>
      </c>
      <c r="V20" s="460">
        <v>0</v>
      </c>
      <c r="W20" s="460">
        <v>0</v>
      </c>
      <c r="X20" s="506">
        <v>1396.5</v>
      </c>
    </row>
    <row r="21" spans="1:24" ht="12" customHeight="1" x14ac:dyDescent="0.15">
      <c r="A21" s="27"/>
      <c r="B21" s="4"/>
      <c r="C21" s="11">
        <v>8</v>
      </c>
      <c r="D21" s="22"/>
      <c r="E21" s="39">
        <v>840</v>
      </c>
      <c r="F21" s="39">
        <v>966</v>
      </c>
      <c r="G21" s="39">
        <v>867.95887191539396</v>
      </c>
      <c r="H21" s="39">
        <v>3134</v>
      </c>
      <c r="I21" s="56">
        <v>1056.3</v>
      </c>
      <c r="J21" s="56">
        <v>1228.5</v>
      </c>
      <c r="K21" s="56">
        <v>1139.806327160494</v>
      </c>
      <c r="L21" s="39">
        <v>1804.8</v>
      </c>
      <c r="M21" s="39">
        <v>1215.9000000000001</v>
      </c>
      <c r="N21" s="39">
        <v>1365</v>
      </c>
      <c r="O21" s="39">
        <v>1232.6705060776067</v>
      </c>
      <c r="P21" s="39">
        <v>338945.2</v>
      </c>
      <c r="Q21" s="460">
        <v>0</v>
      </c>
      <c r="R21" s="460">
        <v>0</v>
      </c>
      <c r="S21" s="465">
        <v>0</v>
      </c>
      <c r="T21" s="496">
        <v>410.9</v>
      </c>
      <c r="U21" s="460">
        <v>0</v>
      </c>
      <c r="V21" s="460">
        <v>0</v>
      </c>
      <c r="W21" s="460">
        <v>0</v>
      </c>
      <c r="X21" s="506">
        <v>1278.9000000000001</v>
      </c>
    </row>
    <row r="22" spans="1:24" ht="12" customHeight="1" x14ac:dyDescent="0.15">
      <c r="A22" s="27"/>
      <c r="B22" s="4"/>
      <c r="C22" s="11">
        <v>9</v>
      </c>
      <c r="D22" s="22"/>
      <c r="E22" s="39">
        <v>840</v>
      </c>
      <c r="F22" s="39">
        <v>997.5</v>
      </c>
      <c r="G22" s="39">
        <v>859.74585876198796</v>
      </c>
      <c r="H22" s="39">
        <v>3916.3</v>
      </c>
      <c r="I22" s="56">
        <v>1033.2</v>
      </c>
      <c r="J22" s="56">
        <v>1285.2</v>
      </c>
      <c r="K22" s="56">
        <v>1169.583007422779</v>
      </c>
      <c r="L22" s="39">
        <v>1971.4</v>
      </c>
      <c r="M22" s="39">
        <v>1102.5</v>
      </c>
      <c r="N22" s="39">
        <v>1419.6000000000001</v>
      </c>
      <c r="O22" s="39">
        <v>1275.8279017741183</v>
      </c>
      <c r="P22" s="39">
        <v>270793.90000000002</v>
      </c>
      <c r="Q22" s="460">
        <v>0</v>
      </c>
      <c r="R22" s="460">
        <v>0</v>
      </c>
      <c r="S22" s="460">
        <v>0</v>
      </c>
      <c r="T22" s="496">
        <v>326.3</v>
      </c>
      <c r="U22" s="460">
        <v>0</v>
      </c>
      <c r="V22" s="460">
        <v>0</v>
      </c>
      <c r="W22" s="460">
        <v>0</v>
      </c>
      <c r="X22" s="506">
        <v>1223.0999999999999</v>
      </c>
    </row>
    <row r="23" spans="1:24" ht="12" customHeight="1" x14ac:dyDescent="0.15">
      <c r="A23" s="27"/>
      <c r="B23" s="4"/>
      <c r="C23" s="11">
        <v>10</v>
      </c>
      <c r="D23" s="22"/>
      <c r="E23" s="39">
        <v>892.5</v>
      </c>
      <c r="F23" s="39">
        <v>997.5</v>
      </c>
      <c r="G23" s="39">
        <v>908.33545269582896</v>
      </c>
      <c r="H23" s="39">
        <v>5435.5</v>
      </c>
      <c r="I23" s="56">
        <v>1076.25</v>
      </c>
      <c r="J23" s="56">
        <v>1182.3</v>
      </c>
      <c r="K23" s="56">
        <v>1150.5092307692307</v>
      </c>
      <c r="L23" s="39">
        <v>2134.3000000000002</v>
      </c>
      <c r="M23" s="39">
        <v>1134</v>
      </c>
      <c r="N23" s="39">
        <v>1470</v>
      </c>
      <c r="O23" s="39">
        <v>1257.9820197511287</v>
      </c>
      <c r="P23" s="39">
        <v>278226.59999999998</v>
      </c>
      <c r="Q23" s="460">
        <v>0</v>
      </c>
      <c r="R23" s="460">
        <v>0</v>
      </c>
      <c r="S23" s="460">
        <v>0</v>
      </c>
      <c r="T23" s="496">
        <v>330.4</v>
      </c>
      <c r="U23" s="460">
        <v>0</v>
      </c>
      <c r="V23" s="460">
        <v>0</v>
      </c>
      <c r="W23" s="460">
        <v>0</v>
      </c>
      <c r="X23" s="506">
        <v>1760.9</v>
      </c>
    </row>
    <row r="24" spans="1:24" ht="12" customHeight="1" x14ac:dyDescent="0.15">
      <c r="A24" s="27"/>
      <c r="B24" s="4"/>
      <c r="C24" s="11">
        <v>11</v>
      </c>
      <c r="D24" s="22"/>
      <c r="E24" s="39">
        <v>840</v>
      </c>
      <c r="F24" s="39">
        <v>997.5</v>
      </c>
      <c r="G24" s="39">
        <v>869.29518703503231</v>
      </c>
      <c r="H24" s="39">
        <v>4521.5</v>
      </c>
      <c r="I24" s="56">
        <v>1095.1500000000001</v>
      </c>
      <c r="J24" s="56">
        <v>1260</v>
      </c>
      <c r="K24" s="56">
        <v>1175.8029266740896</v>
      </c>
      <c r="L24" s="39">
        <v>2215.8000000000002</v>
      </c>
      <c r="M24" s="39">
        <v>1207.5</v>
      </c>
      <c r="N24" s="39">
        <v>1419.6000000000001</v>
      </c>
      <c r="O24" s="39">
        <v>1289.7944946752025</v>
      </c>
      <c r="P24" s="39">
        <v>274839.3</v>
      </c>
      <c r="Q24" s="460">
        <v>0</v>
      </c>
      <c r="R24" s="460">
        <v>0</v>
      </c>
      <c r="S24" s="460">
        <v>0</v>
      </c>
      <c r="T24" s="496">
        <v>598.79999999999995</v>
      </c>
      <c r="U24" s="460">
        <v>0</v>
      </c>
      <c r="V24" s="460">
        <v>0</v>
      </c>
      <c r="W24" s="460">
        <v>0</v>
      </c>
      <c r="X24" s="506">
        <v>3009.2</v>
      </c>
    </row>
    <row r="25" spans="1:24" ht="12" customHeight="1" x14ac:dyDescent="0.15">
      <c r="A25" s="27"/>
      <c r="B25" s="7"/>
      <c r="C25" s="3">
        <v>12</v>
      </c>
      <c r="D25" s="13"/>
      <c r="E25" s="40">
        <v>787.5</v>
      </c>
      <c r="F25" s="40">
        <v>997.5</v>
      </c>
      <c r="G25" s="40">
        <v>879.88189269746704</v>
      </c>
      <c r="H25" s="40">
        <v>3146.4</v>
      </c>
      <c r="I25" s="81">
        <v>1050</v>
      </c>
      <c r="J25" s="81">
        <v>1319.8500000000001</v>
      </c>
      <c r="K25" s="81">
        <v>1127.3302139037435</v>
      </c>
      <c r="L25" s="40">
        <v>2270.8000000000002</v>
      </c>
      <c r="M25" s="40">
        <v>1215.9000000000001</v>
      </c>
      <c r="N25" s="40">
        <v>1374.45</v>
      </c>
      <c r="O25" s="40">
        <v>1283.7720349263022</v>
      </c>
      <c r="P25" s="40">
        <v>391917.7</v>
      </c>
      <c r="Q25" s="462">
        <v>0</v>
      </c>
      <c r="R25" s="462">
        <v>0</v>
      </c>
      <c r="S25" s="462">
        <v>0</v>
      </c>
      <c r="T25" s="587">
        <v>2745.1</v>
      </c>
      <c r="U25" s="462">
        <v>0</v>
      </c>
      <c r="V25" s="462">
        <v>0</v>
      </c>
      <c r="W25" s="462">
        <v>0</v>
      </c>
      <c r="X25" s="673">
        <v>2193.6</v>
      </c>
    </row>
    <row r="26" spans="1:24" x14ac:dyDescent="0.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</sheetData>
  <mergeCells count="5">
    <mergeCell ref="E6:H6"/>
    <mergeCell ref="I6:L6"/>
    <mergeCell ref="M6:P6"/>
    <mergeCell ref="Q6:T6"/>
    <mergeCell ref="U6:X6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&amp;C-52-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8"/>
  <sheetViews>
    <sheetView zoomScale="75" workbookViewId="0"/>
  </sheetViews>
  <sheetFormatPr defaultColWidth="7.5" defaultRowHeight="12" x14ac:dyDescent="0.15"/>
  <cols>
    <col min="1" max="1" width="1.625" style="14" customWidth="1"/>
    <col min="2" max="2" width="4.125" style="14" customWidth="1"/>
    <col min="3" max="3" width="3.125" style="14" customWidth="1"/>
    <col min="4" max="4" width="2.62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3" width="5.875" style="14" customWidth="1"/>
    <col min="24" max="24" width="8.125" style="14" customWidth="1"/>
    <col min="25" max="16384" width="7.5" style="14"/>
  </cols>
  <sheetData>
    <row r="3" spans="2:26" x14ac:dyDescent="0.15">
      <c r="B3" s="14" t="s">
        <v>401</v>
      </c>
    </row>
    <row r="4" spans="2:26" ht="11.25" customHeight="1" x14ac:dyDescent="0.15">
      <c r="X4" s="15" t="s">
        <v>18</v>
      </c>
    </row>
    <row r="5" spans="2:26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6"/>
      <c r="Q5" s="9"/>
      <c r="R5" s="6"/>
    </row>
    <row r="6" spans="2:26" ht="13.5" customHeight="1" x14ac:dyDescent="0.15">
      <c r="B6" s="32"/>
      <c r="C6" s="616" t="s">
        <v>0</v>
      </c>
      <c r="D6" s="617"/>
      <c r="E6" s="812" t="s">
        <v>165</v>
      </c>
      <c r="F6" s="813"/>
      <c r="G6" s="813"/>
      <c r="H6" s="814"/>
      <c r="I6" s="812" t="s">
        <v>166</v>
      </c>
      <c r="J6" s="813"/>
      <c r="K6" s="813"/>
      <c r="L6" s="814"/>
      <c r="M6" s="812" t="s">
        <v>167</v>
      </c>
      <c r="N6" s="813"/>
      <c r="O6" s="813"/>
      <c r="P6" s="814"/>
      <c r="Q6" s="812" t="s">
        <v>169</v>
      </c>
      <c r="R6" s="813"/>
      <c r="S6" s="813"/>
      <c r="T6" s="814"/>
      <c r="U6" s="812" t="s">
        <v>170</v>
      </c>
      <c r="V6" s="813"/>
      <c r="W6" s="813"/>
      <c r="X6" s="814"/>
      <c r="Z6" s="6"/>
    </row>
    <row r="7" spans="2:26" x14ac:dyDescent="0.15">
      <c r="B7" s="33" t="s">
        <v>4</v>
      </c>
      <c r="C7" s="34"/>
      <c r="D7" s="71"/>
      <c r="E7" s="75" t="s">
        <v>5</v>
      </c>
      <c r="F7" s="1" t="s">
        <v>6</v>
      </c>
      <c r="G7" s="76" t="s">
        <v>7</v>
      </c>
      <c r="H7" s="1" t="s">
        <v>8</v>
      </c>
      <c r="I7" s="75" t="s">
        <v>5</v>
      </c>
      <c r="J7" s="1" t="s">
        <v>6</v>
      </c>
      <c r="K7" s="76" t="s">
        <v>7</v>
      </c>
      <c r="L7" s="1" t="s">
        <v>8</v>
      </c>
      <c r="M7" s="75" t="s">
        <v>5</v>
      </c>
      <c r="N7" s="1" t="s">
        <v>6</v>
      </c>
      <c r="O7" s="76" t="s">
        <v>7</v>
      </c>
      <c r="P7" s="1" t="s">
        <v>8</v>
      </c>
      <c r="Q7" s="75" t="s">
        <v>5</v>
      </c>
      <c r="R7" s="1" t="s">
        <v>6</v>
      </c>
      <c r="S7" s="76" t="s">
        <v>7</v>
      </c>
      <c r="T7" s="1" t="s">
        <v>8</v>
      </c>
      <c r="U7" s="75" t="s">
        <v>5</v>
      </c>
      <c r="V7" s="1" t="s">
        <v>6</v>
      </c>
      <c r="W7" s="76" t="s">
        <v>7</v>
      </c>
      <c r="X7" s="1" t="s">
        <v>8</v>
      </c>
      <c r="Z7" s="6"/>
    </row>
    <row r="8" spans="2:26" x14ac:dyDescent="0.15">
      <c r="B8" s="28"/>
      <c r="C8" s="30"/>
      <c r="D8" s="30"/>
      <c r="E8" s="77"/>
      <c r="F8" s="2"/>
      <c r="G8" s="3" t="s">
        <v>9</v>
      </c>
      <c r="H8" s="2"/>
      <c r="I8" s="77"/>
      <c r="J8" s="2"/>
      <c r="K8" s="3" t="s">
        <v>9</v>
      </c>
      <c r="L8" s="2"/>
      <c r="M8" s="77"/>
      <c r="N8" s="2"/>
      <c r="O8" s="3" t="s">
        <v>9</v>
      </c>
      <c r="P8" s="2"/>
      <c r="Q8" s="77"/>
      <c r="R8" s="2"/>
      <c r="S8" s="3" t="s">
        <v>9</v>
      </c>
      <c r="T8" s="2"/>
      <c r="U8" s="77"/>
      <c r="V8" s="2"/>
      <c r="W8" s="3" t="s">
        <v>9</v>
      </c>
      <c r="X8" s="2"/>
      <c r="Z8" s="6"/>
    </row>
    <row r="9" spans="2:26" s="27" customFormat="1" ht="14.1" customHeight="1" x14ac:dyDescent="0.15">
      <c r="B9" s="32" t="s">
        <v>42</v>
      </c>
      <c r="C9" s="26">
        <v>19</v>
      </c>
      <c r="D9" s="25" t="s">
        <v>66</v>
      </c>
      <c r="E9" s="23">
        <v>2205</v>
      </c>
      <c r="F9" s="39">
        <v>3360</v>
      </c>
      <c r="G9" s="31">
        <v>2695</v>
      </c>
      <c r="H9" s="39">
        <v>80259</v>
      </c>
      <c r="I9" s="23">
        <v>1628</v>
      </c>
      <c r="J9" s="39">
        <v>2271</v>
      </c>
      <c r="K9" s="31">
        <v>1850</v>
      </c>
      <c r="L9" s="39">
        <v>59037</v>
      </c>
      <c r="M9" s="23">
        <v>1313</v>
      </c>
      <c r="N9" s="39">
        <v>1993</v>
      </c>
      <c r="O9" s="31">
        <v>1586</v>
      </c>
      <c r="P9" s="39">
        <v>57590</v>
      </c>
      <c r="Q9" s="23">
        <v>5250</v>
      </c>
      <c r="R9" s="39">
        <v>6090</v>
      </c>
      <c r="S9" s="31">
        <v>5487</v>
      </c>
      <c r="T9" s="39">
        <v>18955</v>
      </c>
      <c r="U9" s="23">
        <v>4515</v>
      </c>
      <c r="V9" s="39">
        <v>5460</v>
      </c>
      <c r="W9" s="31">
        <v>4812</v>
      </c>
      <c r="X9" s="39">
        <v>38905</v>
      </c>
      <c r="Z9" s="31"/>
    </row>
    <row r="10" spans="2:26" s="27" customFormat="1" ht="14.1" customHeight="1" x14ac:dyDescent="0.15">
      <c r="B10" s="23"/>
      <c r="C10" s="26">
        <v>20</v>
      </c>
      <c r="D10" s="31"/>
      <c r="E10" s="23">
        <v>1890</v>
      </c>
      <c r="F10" s="39">
        <v>3150</v>
      </c>
      <c r="G10" s="31">
        <v>2436</v>
      </c>
      <c r="H10" s="39">
        <v>99444</v>
      </c>
      <c r="I10" s="23">
        <v>1418</v>
      </c>
      <c r="J10" s="39">
        <v>2100</v>
      </c>
      <c r="K10" s="31">
        <v>1735</v>
      </c>
      <c r="L10" s="39">
        <v>63158</v>
      </c>
      <c r="M10" s="23">
        <v>945</v>
      </c>
      <c r="N10" s="39">
        <v>1785</v>
      </c>
      <c r="O10" s="31">
        <v>1383</v>
      </c>
      <c r="P10" s="39">
        <v>43214</v>
      </c>
      <c r="Q10" s="23">
        <v>4410</v>
      </c>
      <c r="R10" s="39">
        <v>6000</v>
      </c>
      <c r="S10" s="31">
        <v>5177</v>
      </c>
      <c r="T10" s="39">
        <v>21532</v>
      </c>
      <c r="U10" s="23">
        <v>3645</v>
      </c>
      <c r="V10" s="39">
        <v>5040</v>
      </c>
      <c r="W10" s="31">
        <v>4299</v>
      </c>
      <c r="X10" s="39">
        <v>46487</v>
      </c>
      <c r="Z10" s="31"/>
    </row>
    <row r="11" spans="2:26" s="27" customFormat="1" ht="14.1" customHeight="1" x14ac:dyDescent="0.15">
      <c r="B11" s="23"/>
      <c r="C11" s="26">
        <v>21</v>
      </c>
      <c r="D11" s="31"/>
      <c r="E11" s="23">
        <v>1575</v>
      </c>
      <c r="F11" s="39">
        <v>2940</v>
      </c>
      <c r="G11" s="31">
        <v>2252</v>
      </c>
      <c r="H11" s="39">
        <v>98251</v>
      </c>
      <c r="I11" s="23">
        <v>1260</v>
      </c>
      <c r="J11" s="39">
        <v>2039</v>
      </c>
      <c r="K11" s="31">
        <v>1651</v>
      </c>
      <c r="L11" s="39">
        <v>67030</v>
      </c>
      <c r="M11" s="23">
        <v>998</v>
      </c>
      <c r="N11" s="39">
        <v>1733</v>
      </c>
      <c r="O11" s="31">
        <v>1290</v>
      </c>
      <c r="P11" s="39">
        <v>58409</v>
      </c>
      <c r="Q11" s="23">
        <v>3675</v>
      </c>
      <c r="R11" s="39">
        <v>5565</v>
      </c>
      <c r="S11" s="31">
        <v>4338</v>
      </c>
      <c r="T11" s="39">
        <v>23962</v>
      </c>
      <c r="U11" s="23">
        <v>2940</v>
      </c>
      <c r="V11" s="39">
        <v>4725</v>
      </c>
      <c r="W11" s="31">
        <v>3878</v>
      </c>
      <c r="X11" s="39">
        <v>47369</v>
      </c>
      <c r="Z11" s="31"/>
    </row>
    <row r="12" spans="2:26" s="27" customFormat="1" ht="14.1" customHeight="1" x14ac:dyDescent="0.15">
      <c r="B12" s="28"/>
      <c r="C12" s="29">
        <v>22</v>
      </c>
      <c r="D12" s="90"/>
      <c r="E12" s="40">
        <v>1817</v>
      </c>
      <c r="F12" s="40">
        <v>3150</v>
      </c>
      <c r="G12" s="40">
        <v>2259</v>
      </c>
      <c r="H12" s="40">
        <v>129465</v>
      </c>
      <c r="I12" s="40">
        <v>1260</v>
      </c>
      <c r="J12" s="40">
        <v>2100</v>
      </c>
      <c r="K12" s="40">
        <v>1674</v>
      </c>
      <c r="L12" s="40">
        <v>52313</v>
      </c>
      <c r="M12" s="40">
        <v>945</v>
      </c>
      <c r="N12" s="40">
        <v>1711</v>
      </c>
      <c r="O12" s="40">
        <v>1331</v>
      </c>
      <c r="P12" s="40">
        <v>69781</v>
      </c>
      <c r="Q12" s="40">
        <v>3990</v>
      </c>
      <c r="R12" s="40">
        <v>5145</v>
      </c>
      <c r="S12" s="40">
        <v>4430</v>
      </c>
      <c r="T12" s="40">
        <v>22665</v>
      </c>
      <c r="U12" s="40">
        <v>3339</v>
      </c>
      <c r="V12" s="40">
        <v>4673</v>
      </c>
      <c r="W12" s="40">
        <v>3906</v>
      </c>
      <c r="X12" s="90">
        <v>41166</v>
      </c>
      <c r="Z12" s="31"/>
    </row>
    <row r="13" spans="2:26" s="27" customFormat="1" ht="14.1" customHeight="1" x14ac:dyDescent="0.15">
      <c r="B13" s="4"/>
      <c r="C13" s="11">
        <v>12</v>
      </c>
      <c r="D13" s="22"/>
      <c r="E13" s="39">
        <v>2520</v>
      </c>
      <c r="F13" s="39">
        <v>3150</v>
      </c>
      <c r="G13" s="39">
        <v>2775.3577842219283</v>
      </c>
      <c r="H13" s="39">
        <v>13153.1</v>
      </c>
      <c r="I13" s="39">
        <v>1627.5</v>
      </c>
      <c r="J13" s="39">
        <v>2100</v>
      </c>
      <c r="K13" s="39">
        <v>1849.3188767123288</v>
      </c>
      <c r="L13" s="39">
        <v>6729</v>
      </c>
      <c r="M13" s="39">
        <v>1155</v>
      </c>
      <c r="N13" s="39">
        <v>1522.5</v>
      </c>
      <c r="O13" s="39">
        <v>1346.7825362642723</v>
      </c>
      <c r="P13" s="39">
        <v>6027</v>
      </c>
      <c r="Q13" s="39">
        <v>4620</v>
      </c>
      <c r="R13" s="39">
        <v>5145</v>
      </c>
      <c r="S13" s="39">
        <v>4724.0538581046094</v>
      </c>
      <c r="T13" s="39">
        <v>2437</v>
      </c>
      <c r="U13" s="56">
        <v>3990</v>
      </c>
      <c r="V13" s="56">
        <v>4672.5</v>
      </c>
      <c r="W13" s="56">
        <v>4211.3933513513512</v>
      </c>
      <c r="X13" s="91">
        <v>4735.3</v>
      </c>
      <c r="Z13" s="31"/>
    </row>
    <row r="14" spans="2:26" s="27" customFormat="1" ht="14.1" customHeight="1" x14ac:dyDescent="0.15">
      <c r="B14" s="4" t="s">
        <v>394</v>
      </c>
      <c r="C14" s="11">
        <v>1</v>
      </c>
      <c r="D14" s="22" t="s">
        <v>395</v>
      </c>
      <c r="E14" s="39">
        <v>2310</v>
      </c>
      <c r="F14" s="39">
        <v>2887.5</v>
      </c>
      <c r="G14" s="91">
        <v>2608.5064135709158</v>
      </c>
      <c r="H14" s="39">
        <v>12574</v>
      </c>
      <c r="I14" s="39">
        <v>1575</v>
      </c>
      <c r="J14" s="39">
        <v>2037</v>
      </c>
      <c r="K14" s="39">
        <v>1777.6064577646491</v>
      </c>
      <c r="L14" s="39">
        <v>3073.4</v>
      </c>
      <c r="M14" s="39">
        <v>1050</v>
      </c>
      <c r="N14" s="39">
        <v>1522.5</v>
      </c>
      <c r="O14" s="39">
        <v>1262.9707736389689</v>
      </c>
      <c r="P14" s="39">
        <v>4016.7</v>
      </c>
      <c r="Q14" s="39">
        <v>4147.5</v>
      </c>
      <c r="R14" s="39">
        <v>5040</v>
      </c>
      <c r="S14" s="39">
        <v>4437.7101910828042</v>
      </c>
      <c r="T14" s="39">
        <v>1474.5</v>
      </c>
      <c r="U14" s="56">
        <v>3570</v>
      </c>
      <c r="V14" s="56">
        <v>4147.5</v>
      </c>
      <c r="W14" s="56">
        <v>4074.8978723404257</v>
      </c>
      <c r="X14" s="39">
        <v>3103.7</v>
      </c>
      <c r="Z14" s="31"/>
    </row>
    <row r="15" spans="2:26" s="27" customFormat="1" ht="14.1" customHeight="1" x14ac:dyDescent="0.15">
      <c r="B15" s="4"/>
      <c r="C15" s="11">
        <v>2</v>
      </c>
      <c r="D15" s="22"/>
      <c r="E15" s="91">
        <v>2205</v>
      </c>
      <c r="F15" s="39">
        <v>2730</v>
      </c>
      <c r="G15" s="39">
        <v>2427.5938921205711</v>
      </c>
      <c r="H15" s="39">
        <v>5659.3</v>
      </c>
      <c r="I15" s="39">
        <v>1575</v>
      </c>
      <c r="J15" s="39">
        <v>1890</v>
      </c>
      <c r="K15" s="39">
        <v>1728.9641936038506</v>
      </c>
      <c r="L15" s="39">
        <v>4589.7</v>
      </c>
      <c r="M15" s="39">
        <v>1155</v>
      </c>
      <c r="N15" s="39">
        <v>1470</v>
      </c>
      <c r="O15" s="39">
        <v>1354.1696111227263</v>
      </c>
      <c r="P15" s="39">
        <v>4211.1000000000004</v>
      </c>
      <c r="Q15" s="39">
        <v>4095</v>
      </c>
      <c r="R15" s="39">
        <v>4830</v>
      </c>
      <c r="S15" s="39">
        <v>4426.3266060647175</v>
      </c>
      <c r="T15" s="39">
        <v>1881</v>
      </c>
      <c r="U15" s="56">
        <v>3465</v>
      </c>
      <c r="V15" s="56">
        <v>4147.5</v>
      </c>
      <c r="W15" s="56">
        <v>3988.5318235642389</v>
      </c>
      <c r="X15" s="91">
        <v>2040</v>
      </c>
      <c r="Z15" s="31"/>
    </row>
    <row r="16" spans="2:26" s="27" customFormat="1" ht="14.1" customHeight="1" x14ac:dyDescent="0.15">
      <c r="B16" s="4"/>
      <c r="C16" s="11">
        <v>3</v>
      </c>
      <c r="D16" s="22"/>
      <c r="E16" s="39">
        <v>2100</v>
      </c>
      <c r="F16" s="39">
        <v>2625</v>
      </c>
      <c r="G16" s="39">
        <v>2397.7531557687457</v>
      </c>
      <c r="H16" s="39">
        <v>4783.7</v>
      </c>
      <c r="I16" s="39">
        <v>1575</v>
      </c>
      <c r="J16" s="39">
        <v>1890</v>
      </c>
      <c r="K16" s="39">
        <v>1695.5304400606981</v>
      </c>
      <c r="L16" s="39">
        <v>3995.7</v>
      </c>
      <c r="M16" s="39">
        <v>1207.5</v>
      </c>
      <c r="N16" s="39">
        <v>1470</v>
      </c>
      <c r="O16" s="39">
        <v>1396.6184349665143</v>
      </c>
      <c r="P16" s="39">
        <v>4775.5</v>
      </c>
      <c r="Q16" s="39">
        <v>4183.2</v>
      </c>
      <c r="R16" s="39">
        <v>4725</v>
      </c>
      <c r="S16" s="39">
        <v>4428.1675257731949</v>
      </c>
      <c r="T16" s="39">
        <v>1705.1</v>
      </c>
      <c r="U16" s="56">
        <v>3465</v>
      </c>
      <c r="V16" s="56">
        <v>4147.5</v>
      </c>
      <c r="W16" s="56">
        <v>3961.439499158249</v>
      </c>
      <c r="X16" s="91">
        <v>2588.6999999999998</v>
      </c>
    </row>
    <row r="17" spans="2:24" s="27" customFormat="1" ht="14.1" customHeight="1" x14ac:dyDescent="0.15">
      <c r="B17" s="4"/>
      <c r="C17" s="11">
        <v>4</v>
      </c>
      <c r="D17" s="22"/>
      <c r="E17" s="39">
        <v>2100</v>
      </c>
      <c r="F17" s="39">
        <v>2625</v>
      </c>
      <c r="G17" s="39">
        <v>2385.7913980789754</v>
      </c>
      <c r="H17" s="39">
        <v>8998.7000000000007</v>
      </c>
      <c r="I17" s="39">
        <v>1575</v>
      </c>
      <c r="J17" s="39">
        <v>1890</v>
      </c>
      <c r="K17" s="39">
        <v>1714.8534031413622</v>
      </c>
      <c r="L17" s="39">
        <v>3668.9</v>
      </c>
      <c r="M17" s="39">
        <v>1312.5</v>
      </c>
      <c r="N17" s="39">
        <v>1575</v>
      </c>
      <c r="O17" s="39">
        <v>1466.346677229938</v>
      </c>
      <c r="P17" s="39">
        <v>4628</v>
      </c>
      <c r="Q17" s="39">
        <v>4200</v>
      </c>
      <c r="R17" s="39">
        <v>5040</v>
      </c>
      <c r="S17" s="39">
        <v>4470.1251569076285</v>
      </c>
      <c r="T17" s="39">
        <v>1432.5</v>
      </c>
      <c r="U17" s="56">
        <v>3570</v>
      </c>
      <c r="V17" s="56">
        <v>4147.5</v>
      </c>
      <c r="W17" s="56">
        <v>3843.2526446795273</v>
      </c>
      <c r="X17" s="91">
        <v>1820.1</v>
      </c>
    </row>
    <row r="18" spans="2:24" s="27" customFormat="1" ht="14.1" customHeight="1" x14ac:dyDescent="0.15">
      <c r="B18" s="4"/>
      <c r="C18" s="11">
        <v>5</v>
      </c>
      <c r="D18" s="22"/>
      <c r="E18" s="39">
        <v>2152.5</v>
      </c>
      <c r="F18" s="39">
        <v>2625</v>
      </c>
      <c r="G18" s="39">
        <v>2279.3375970576208</v>
      </c>
      <c r="H18" s="39">
        <v>11525.8</v>
      </c>
      <c r="I18" s="39">
        <v>1575</v>
      </c>
      <c r="J18" s="39">
        <v>1890</v>
      </c>
      <c r="K18" s="39">
        <v>1699.4014403047252</v>
      </c>
      <c r="L18" s="39">
        <v>4273</v>
      </c>
      <c r="M18" s="39">
        <v>1365</v>
      </c>
      <c r="N18" s="39">
        <v>1627.5</v>
      </c>
      <c r="O18" s="39">
        <v>1510.0336074079989</v>
      </c>
      <c r="P18" s="39">
        <v>4899.3999999999996</v>
      </c>
      <c r="Q18" s="39">
        <v>4200</v>
      </c>
      <c r="R18" s="39">
        <v>5040</v>
      </c>
      <c r="S18" s="39">
        <v>4490.4839772935347</v>
      </c>
      <c r="T18" s="39">
        <v>1736.5</v>
      </c>
      <c r="U18" s="56">
        <v>3570</v>
      </c>
      <c r="V18" s="56">
        <v>4147.5</v>
      </c>
      <c r="W18" s="56">
        <v>3741.7948717948721</v>
      </c>
      <c r="X18" s="91">
        <v>1765.5</v>
      </c>
    </row>
    <row r="19" spans="2:24" s="27" customFormat="1" ht="14.1" customHeight="1" x14ac:dyDescent="0.15">
      <c r="B19" s="4"/>
      <c r="C19" s="11">
        <v>6</v>
      </c>
      <c r="D19" s="22"/>
      <c r="E19" s="91">
        <v>2037</v>
      </c>
      <c r="F19" s="39">
        <v>2572.5</v>
      </c>
      <c r="G19" s="39">
        <v>2260.0159003132021</v>
      </c>
      <c r="H19" s="39">
        <v>10719.7</v>
      </c>
      <c r="I19" s="39">
        <v>1522.5</v>
      </c>
      <c r="J19" s="39">
        <v>1890</v>
      </c>
      <c r="K19" s="39">
        <v>1684.6954016015525</v>
      </c>
      <c r="L19" s="39">
        <v>4286.8999999999996</v>
      </c>
      <c r="M19" s="39">
        <v>1365</v>
      </c>
      <c r="N19" s="39">
        <v>1732.5</v>
      </c>
      <c r="O19" s="39">
        <v>1605.4184261036471</v>
      </c>
      <c r="P19" s="39">
        <v>3372.1</v>
      </c>
      <c r="Q19" s="39">
        <v>4305</v>
      </c>
      <c r="R19" s="39">
        <v>5019</v>
      </c>
      <c r="S19" s="39">
        <v>4554.4968674698803</v>
      </c>
      <c r="T19" s="39">
        <v>1644.4</v>
      </c>
      <c r="U19" s="56">
        <v>3465</v>
      </c>
      <c r="V19" s="56">
        <v>4200</v>
      </c>
      <c r="W19" s="56">
        <v>3982.3668407310702</v>
      </c>
      <c r="X19" s="91">
        <v>1034.7</v>
      </c>
    </row>
    <row r="20" spans="2:24" s="27" customFormat="1" ht="14.1" customHeight="1" x14ac:dyDescent="0.15">
      <c r="B20" s="4"/>
      <c r="C20" s="11">
        <v>7</v>
      </c>
      <c r="D20" s="22"/>
      <c r="E20" s="39">
        <v>1995</v>
      </c>
      <c r="F20" s="39">
        <v>2520</v>
      </c>
      <c r="G20" s="39">
        <v>2275.3475353458161</v>
      </c>
      <c r="H20" s="39">
        <v>4554.7</v>
      </c>
      <c r="I20" s="39">
        <v>1522.5</v>
      </c>
      <c r="J20" s="39">
        <v>1890</v>
      </c>
      <c r="K20" s="39">
        <v>1707.0699164345406</v>
      </c>
      <c r="L20" s="39">
        <v>1935.7</v>
      </c>
      <c r="M20" s="39">
        <v>1365</v>
      </c>
      <c r="N20" s="39">
        <v>1674.75</v>
      </c>
      <c r="O20" s="39">
        <v>1479.6051753881545</v>
      </c>
      <c r="P20" s="91">
        <v>4562.8999999999996</v>
      </c>
      <c r="Q20" s="39">
        <v>4200</v>
      </c>
      <c r="R20" s="39">
        <v>5050.5</v>
      </c>
      <c r="S20" s="39">
        <v>4531.539560439559</v>
      </c>
      <c r="T20" s="39">
        <v>1179.4000000000001</v>
      </c>
      <c r="U20" s="43">
        <v>3360</v>
      </c>
      <c r="V20" s="56">
        <v>3990</v>
      </c>
      <c r="W20" s="56">
        <v>3792.2466462246066</v>
      </c>
      <c r="X20" s="91">
        <v>1152.4000000000001</v>
      </c>
    </row>
    <row r="21" spans="2:24" s="27" customFormat="1" ht="14.1" customHeight="1" x14ac:dyDescent="0.15">
      <c r="B21" s="4"/>
      <c r="C21" s="11">
        <v>8</v>
      </c>
      <c r="D21" s="22"/>
      <c r="E21" s="39">
        <v>1995</v>
      </c>
      <c r="F21" s="39">
        <v>2572.5</v>
      </c>
      <c r="G21" s="39">
        <v>2297.2095457771461</v>
      </c>
      <c r="H21" s="39">
        <v>4021.1</v>
      </c>
      <c r="I21" s="39">
        <v>1496.25</v>
      </c>
      <c r="J21" s="39">
        <v>1890</v>
      </c>
      <c r="K21" s="39">
        <v>1675.0786227121048</v>
      </c>
      <c r="L21" s="39">
        <v>1801.1</v>
      </c>
      <c r="M21" s="39">
        <v>1365</v>
      </c>
      <c r="N21" s="39">
        <v>1732.5</v>
      </c>
      <c r="O21" s="39">
        <v>1557.3630354309887</v>
      </c>
      <c r="P21" s="39">
        <v>3457.2</v>
      </c>
      <c r="Q21" s="39">
        <v>4200</v>
      </c>
      <c r="R21" s="39">
        <v>5250</v>
      </c>
      <c r="S21" s="39">
        <v>4513.723225959825</v>
      </c>
      <c r="T21" s="39">
        <v>897.2</v>
      </c>
      <c r="U21" s="56">
        <v>3570</v>
      </c>
      <c r="V21" s="56">
        <v>4200</v>
      </c>
      <c r="W21" s="56">
        <v>3944.9727642966245</v>
      </c>
      <c r="X21" s="91">
        <v>1038.2</v>
      </c>
    </row>
    <row r="22" spans="2:24" s="27" customFormat="1" ht="14.1" customHeight="1" x14ac:dyDescent="0.15">
      <c r="B22" s="4"/>
      <c r="C22" s="11">
        <v>9</v>
      </c>
      <c r="D22" s="22"/>
      <c r="E22" s="39">
        <v>2100</v>
      </c>
      <c r="F22" s="39">
        <v>2730</v>
      </c>
      <c r="G22" s="39">
        <v>2283.2442993865029</v>
      </c>
      <c r="H22" s="39">
        <v>11464.3</v>
      </c>
      <c r="I22" s="39">
        <v>1522.5</v>
      </c>
      <c r="J22" s="39">
        <v>1797.6000000000001</v>
      </c>
      <c r="K22" s="39">
        <v>1668.803092783505</v>
      </c>
      <c r="L22" s="39">
        <v>2730.6</v>
      </c>
      <c r="M22" s="39">
        <v>1312.5</v>
      </c>
      <c r="N22" s="39">
        <v>1533</v>
      </c>
      <c r="O22" s="39">
        <v>1367.7058232931729</v>
      </c>
      <c r="P22" s="39">
        <v>2424.6999999999998</v>
      </c>
      <c r="Q22" s="39">
        <v>4620</v>
      </c>
      <c r="R22" s="39">
        <v>5050.5</v>
      </c>
      <c r="S22" s="39">
        <v>4776.8413385826771</v>
      </c>
      <c r="T22" s="39">
        <v>869.7</v>
      </c>
      <c r="U22" s="56">
        <v>3675</v>
      </c>
      <c r="V22" s="56">
        <v>4095</v>
      </c>
      <c r="W22" s="56">
        <v>3932.5215517241381</v>
      </c>
      <c r="X22" s="91">
        <v>1061.9000000000001</v>
      </c>
    </row>
    <row r="23" spans="2:24" s="27" customFormat="1" ht="14.1" customHeight="1" x14ac:dyDescent="0.15">
      <c r="B23" s="4"/>
      <c r="C23" s="11">
        <v>10</v>
      </c>
      <c r="D23" s="22"/>
      <c r="E23" s="39">
        <v>2100</v>
      </c>
      <c r="F23" s="39">
        <v>2646</v>
      </c>
      <c r="G23" s="39">
        <v>2381.7099537070849</v>
      </c>
      <c r="H23" s="39">
        <v>12070.8</v>
      </c>
      <c r="I23" s="39">
        <v>1575</v>
      </c>
      <c r="J23" s="39">
        <v>1890</v>
      </c>
      <c r="K23" s="39">
        <v>1723.9639939385954</v>
      </c>
      <c r="L23" s="39">
        <v>2949.1</v>
      </c>
      <c r="M23" s="39">
        <v>1260</v>
      </c>
      <c r="N23" s="39">
        <v>1602.3</v>
      </c>
      <c r="O23" s="39">
        <v>1426.558557394002</v>
      </c>
      <c r="P23" s="39">
        <v>3647.3</v>
      </c>
      <c r="Q23" s="39">
        <v>4725</v>
      </c>
      <c r="R23" s="39">
        <v>5250</v>
      </c>
      <c r="S23" s="39">
        <v>4985.2865466101684</v>
      </c>
      <c r="T23" s="39">
        <v>1085</v>
      </c>
      <c r="U23" s="56">
        <v>3675</v>
      </c>
      <c r="V23" s="56">
        <v>4147.5</v>
      </c>
      <c r="W23" s="56">
        <v>4079.6568554396426</v>
      </c>
      <c r="X23" s="91">
        <v>2883.7</v>
      </c>
    </row>
    <row r="24" spans="2:24" s="27" customFormat="1" ht="14.1" customHeight="1" x14ac:dyDescent="0.15">
      <c r="B24" s="4"/>
      <c r="C24" s="11">
        <v>11</v>
      </c>
      <c r="D24" s="22"/>
      <c r="E24" s="39">
        <v>2205</v>
      </c>
      <c r="F24" s="39">
        <v>2730</v>
      </c>
      <c r="G24" s="39">
        <v>2445.3517895028135</v>
      </c>
      <c r="H24" s="39">
        <v>14715.1</v>
      </c>
      <c r="I24" s="39">
        <v>1575</v>
      </c>
      <c r="J24" s="39">
        <v>2047.5</v>
      </c>
      <c r="K24" s="39">
        <v>1807.3664530642852</v>
      </c>
      <c r="L24" s="39">
        <v>4047.9</v>
      </c>
      <c r="M24" s="39">
        <v>1312.5</v>
      </c>
      <c r="N24" s="39">
        <v>1526.7</v>
      </c>
      <c r="O24" s="39">
        <v>1464.0041782729804</v>
      </c>
      <c r="P24" s="39">
        <v>3340.2</v>
      </c>
      <c r="Q24" s="39">
        <v>4725</v>
      </c>
      <c r="R24" s="39">
        <v>5565</v>
      </c>
      <c r="S24" s="39">
        <v>5011.7819239986311</v>
      </c>
      <c r="T24" s="39">
        <v>895</v>
      </c>
      <c r="U24" s="56">
        <v>3622.5</v>
      </c>
      <c r="V24" s="56">
        <v>4200</v>
      </c>
      <c r="W24" s="56">
        <v>4048.9210149082578</v>
      </c>
      <c r="X24" s="91">
        <v>2928.5</v>
      </c>
    </row>
    <row r="25" spans="2:24" s="27" customFormat="1" ht="14.1" customHeight="1" x14ac:dyDescent="0.15">
      <c r="B25" s="7"/>
      <c r="C25" s="3">
        <v>12</v>
      </c>
      <c r="D25" s="13"/>
      <c r="E25" s="40">
        <v>2310</v>
      </c>
      <c r="F25" s="40">
        <v>2940</v>
      </c>
      <c r="G25" s="40">
        <v>2607.8619207331471</v>
      </c>
      <c r="H25" s="40">
        <v>16103.6</v>
      </c>
      <c r="I25" s="40">
        <v>1575</v>
      </c>
      <c r="J25" s="40">
        <v>1890</v>
      </c>
      <c r="K25" s="40">
        <v>1757.1030081518616</v>
      </c>
      <c r="L25" s="40">
        <v>6019.6</v>
      </c>
      <c r="M25" s="40">
        <v>1260</v>
      </c>
      <c r="N25" s="40">
        <v>1627.5</v>
      </c>
      <c r="O25" s="40">
        <v>1432.7211077191453</v>
      </c>
      <c r="P25" s="40">
        <v>4169.5</v>
      </c>
      <c r="Q25" s="40">
        <v>4935</v>
      </c>
      <c r="R25" s="40">
        <v>5565</v>
      </c>
      <c r="S25" s="40">
        <v>5156.4223385689356</v>
      </c>
      <c r="T25" s="40">
        <v>1323.3</v>
      </c>
      <c r="U25" s="81">
        <v>3885</v>
      </c>
      <c r="V25" s="81">
        <v>4410</v>
      </c>
      <c r="W25" s="81">
        <v>4096.5089975349219</v>
      </c>
      <c r="X25" s="90">
        <v>5735.4</v>
      </c>
    </row>
    <row r="26" spans="2:24" x14ac:dyDescent="0.15">
      <c r="B26" s="23"/>
      <c r="C26" s="663" t="s">
        <v>0</v>
      </c>
      <c r="D26" s="664"/>
      <c r="E26" s="815" t="s">
        <v>172</v>
      </c>
      <c r="F26" s="816"/>
      <c r="G26" s="816"/>
      <c r="H26" s="817"/>
      <c r="I26" s="815" t="s">
        <v>173</v>
      </c>
      <c r="J26" s="816"/>
      <c r="K26" s="816"/>
      <c r="L26" s="817"/>
      <c r="M26" s="815" t="s">
        <v>174</v>
      </c>
      <c r="N26" s="816"/>
      <c r="O26" s="816"/>
      <c r="P26" s="817"/>
      <c r="Q26" s="818" t="s">
        <v>177</v>
      </c>
      <c r="R26" s="819"/>
      <c r="S26" s="819"/>
      <c r="T26" s="820"/>
      <c r="U26" s="818" t="s">
        <v>178</v>
      </c>
      <c r="V26" s="819"/>
      <c r="W26" s="819"/>
      <c r="X26" s="820"/>
    </row>
    <row r="27" spans="2:24" x14ac:dyDescent="0.15">
      <c r="B27" s="33" t="s">
        <v>4</v>
      </c>
      <c r="C27" s="34"/>
      <c r="D27" s="71"/>
      <c r="E27" s="75" t="s">
        <v>5</v>
      </c>
      <c r="F27" s="1" t="s">
        <v>6</v>
      </c>
      <c r="G27" s="76" t="s">
        <v>7</v>
      </c>
      <c r="H27" s="1" t="s">
        <v>8</v>
      </c>
      <c r="I27" s="75" t="s">
        <v>5</v>
      </c>
      <c r="J27" s="1" t="s">
        <v>6</v>
      </c>
      <c r="K27" s="76" t="s">
        <v>7</v>
      </c>
      <c r="L27" s="1" t="s">
        <v>8</v>
      </c>
      <c r="M27" s="75" t="s">
        <v>5</v>
      </c>
      <c r="N27" s="1" t="s">
        <v>6</v>
      </c>
      <c r="O27" s="76" t="s">
        <v>7</v>
      </c>
      <c r="P27" s="1" t="s">
        <v>8</v>
      </c>
      <c r="Q27" s="75" t="s">
        <v>5</v>
      </c>
      <c r="R27" s="1" t="s">
        <v>6</v>
      </c>
      <c r="S27" s="76" t="s">
        <v>7</v>
      </c>
      <c r="T27" s="1" t="s">
        <v>8</v>
      </c>
      <c r="U27" s="75" t="s">
        <v>5</v>
      </c>
      <c r="V27" s="1" t="s">
        <v>6</v>
      </c>
      <c r="W27" s="76" t="s">
        <v>7</v>
      </c>
      <c r="X27" s="1" t="s">
        <v>8</v>
      </c>
    </row>
    <row r="28" spans="2:24" x14ac:dyDescent="0.15">
      <c r="B28" s="28"/>
      <c r="C28" s="30"/>
      <c r="D28" s="30"/>
      <c r="E28" s="77"/>
      <c r="F28" s="2"/>
      <c r="G28" s="3" t="s">
        <v>9</v>
      </c>
      <c r="H28" s="2"/>
      <c r="I28" s="77"/>
      <c r="J28" s="2"/>
      <c r="K28" s="3" t="s">
        <v>9</v>
      </c>
      <c r="L28" s="2"/>
      <c r="M28" s="77"/>
      <c r="N28" s="2"/>
      <c r="O28" s="3" t="s">
        <v>9</v>
      </c>
      <c r="P28" s="2"/>
      <c r="Q28" s="77"/>
      <c r="R28" s="2"/>
      <c r="S28" s="3" t="s">
        <v>9</v>
      </c>
      <c r="T28" s="2"/>
      <c r="U28" s="77"/>
      <c r="V28" s="2"/>
      <c r="W28" s="3" t="s">
        <v>9</v>
      </c>
      <c r="X28" s="2"/>
    </row>
    <row r="29" spans="2:24" x14ac:dyDescent="0.15">
      <c r="B29" s="32" t="s">
        <v>42</v>
      </c>
      <c r="C29" s="26">
        <v>19</v>
      </c>
      <c r="D29" s="25" t="s">
        <v>66</v>
      </c>
      <c r="E29" s="23">
        <v>1155</v>
      </c>
      <c r="F29" s="39">
        <v>1864</v>
      </c>
      <c r="G29" s="31">
        <v>1445</v>
      </c>
      <c r="H29" s="39">
        <v>157364</v>
      </c>
      <c r="I29" s="23">
        <v>1575</v>
      </c>
      <c r="J29" s="39">
        <v>1995</v>
      </c>
      <c r="K29" s="31">
        <v>1752</v>
      </c>
      <c r="L29" s="39">
        <v>28394</v>
      </c>
      <c r="M29" s="23">
        <v>1628</v>
      </c>
      <c r="N29" s="39">
        <v>2088</v>
      </c>
      <c r="O29" s="31">
        <v>1854</v>
      </c>
      <c r="P29" s="39">
        <v>24734</v>
      </c>
      <c r="Q29" s="23">
        <v>1628</v>
      </c>
      <c r="R29" s="39">
        <v>2100</v>
      </c>
      <c r="S29" s="31">
        <v>1811</v>
      </c>
      <c r="T29" s="39">
        <v>32112</v>
      </c>
      <c r="U29" s="23">
        <v>1496</v>
      </c>
      <c r="V29" s="39">
        <v>1901</v>
      </c>
      <c r="W29" s="31">
        <v>1664</v>
      </c>
      <c r="X29" s="39">
        <v>25244</v>
      </c>
    </row>
    <row r="30" spans="2:24" x14ac:dyDescent="0.15">
      <c r="B30" s="23"/>
      <c r="C30" s="26">
        <v>20</v>
      </c>
      <c r="D30" s="31"/>
      <c r="E30" s="23">
        <v>945</v>
      </c>
      <c r="F30" s="39">
        <v>1680</v>
      </c>
      <c r="G30" s="31">
        <v>1219</v>
      </c>
      <c r="H30" s="39">
        <v>296489</v>
      </c>
      <c r="I30" s="23">
        <v>1470</v>
      </c>
      <c r="J30" s="39">
        <v>1943</v>
      </c>
      <c r="K30" s="31">
        <v>1718</v>
      </c>
      <c r="L30" s="39">
        <v>24509</v>
      </c>
      <c r="M30" s="23">
        <v>1575</v>
      </c>
      <c r="N30" s="39">
        <v>1995</v>
      </c>
      <c r="O30" s="31">
        <v>1770</v>
      </c>
      <c r="P30" s="39">
        <v>16421</v>
      </c>
      <c r="Q30" s="23">
        <v>1523</v>
      </c>
      <c r="R30" s="39">
        <v>2024</v>
      </c>
      <c r="S30" s="31">
        <v>1787</v>
      </c>
      <c r="T30" s="39">
        <v>31090</v>
      </c>
      <c r="U30" s="23">
        <v>1260</v>
      </c>
      <c r="V30" s="39">
        <v>1890</v>
      </c>
      <c r="W30" s="31">
        <v>1604</v>
      </c>
      <c r="X30" s="39">
        <v>24355</v>
      </c>
    </row>
    <row r="31" spans="2:24" x14ac:dyDescent="0.15">
      <c r="B31" s="23"/>
      <c r="C31" s="26">
        <v>21</v>
      </c>
      <c r="D31" s="31"/>
      <c r="E31" s="23">
        <v>840</v>
      </c>
      <c r="F31" s="39">
        <v>1658</v>
      </c>
      <c r="G31" s="31">
        <v>1170</v>
      </c>
      <c r="H31" s="39">
        <v>310685</v>
      </c>
      <c r="I31" s="23">
        <v>1418</v>
      </c>
      <c r="J31" s="39">
        <v>1890</v>
      </c>
      <c r="K31" s="31">
        <v>1624</v>
      </c>
      <c r="L31" s="39">
        <v>23457</v>
      </c>
      <c r="M31" s="23">
        <v>1470</v>
      </c>
      <c r="N31" s="39">
        <v>1890</v>
      </c>
      <c r="O31" s="31">
        <v>1704</v>
      </c>
      <c r="P31" s="39">
        <v>16220</v>
      </c>
      <c r="Q31" s="23">
        <v>1470</v>
      </c>
      <c r="R31" s="39">
        <v>1995</v>
      </c>
      <c r="S31" s="31">
        <v>1722</v>
      </c>
      <c r="T31" s="39">
        <v>22689</v>
      </c>
      <c r="U31" s="23">
        <v>1103</v>
      </c>
      <c r="V31" s="39">
        <v>1733</v>
      </c>
      <c r="W31" s="31">
        <v>1514</v>
      </c>
      <c r="X31" s="39">
        <v>26316</v>
      </c>
    </row>
    <row r="32" spans="2:24" x14ac:dyDescent="0.15">
      <c r="B32" s="28"/>
      <c r="C32" s="29">
        <v>22</v>
      </c>
      <c r="D32" s="90"/>
      <c r="E32" s="40">
        <v>894</v>
      </c>
      <c r="F32" s="40">
        <v>1619</v>
      </c>
      <c r="G32" s="40">
        <v>1097</v>
      </c>
      <c r="H32" s="40">
        <v>229364</v>
      </c>
      <c r="I32" s="40">
        <v>1418</v>
      </c>
      <c r="J32" s="40">
        <v>1890</v>
      </c>
      <c r="K32" s="40">
        <v>1633</v>
      </c>
      <c r="L32" s="40">
        <v>20162</v>
      </c>
      <c r="M32" s="40">
        <v>1418</v>
      </c>
      <c r="N32" s="40">
        <v>1890</v>
      </c>
      <c r="O32" s="40">
        <v>1634</v>
      </c>
      <c r="P32" s="40">
        <v>14907</v>
      </c>
      <c r="Q32" s="40">
        <v>1418</v>
      </c>
      <c r="R32" s="40">
        <v>1995</v>
      </c>
      <c r="S32" s="40">
        <v>1668</v>
      </c>
      <c r="T32" s="40">
        <v>24672</v>
      </c>
      <c r="U32" s="40">
        <v>1260</v>
      </c>
      <c r="V32" s="40">
        <v>1785</v>
      </c>
      <c r="W32" s="40">
        <v>1524</v>
      </c>
      <c r="X32" s="90">
        <v>25546</v>
      </c>
    </row>
    <row r="33" spans="2:24" x14ac:dyDescent="0.15">
      <c r="B33" s="4"/>
      <c r="C33" s="11">
        <v>12</v>
      </c>
      <c r="D33" s="22"/>
      <c r="E33" s="39">
        <v>1050</v>
      </c>
      <c r="F33" s="39">
        <v>1365</v>
      </c>
      <c r="G33" s="39">
        <v>1116.7958748221906</v>
      </c>
      <c r="H33" s="39">
        <v>14308.5</v>
      </c>
      <c r="I33" s="39">
        <v>1470</v>
      </c>
      <c r="J33" s="39">
        <v>1827</v>
      </c>
      <c r="K33" s="39">
        <v>1670.6706081081081</v>
      </c>
      <c r="L33" s="39">
        <v>1137.3</v>
      </c>
      <c r="M33" s="39">
        <v>1470</v>
      </c>
      <c r="N33" s="39">
        <v>1890</v>
      </c>
      <c r="O33" s="39">
        <v>1662.5182030945252</v>
      </c>
      <c r="P33" s="39">
        <v>1124.5999999999999</v>
      </c>
      <c r="Q33" s="39">
        <v>1470</v>
      </c>
      <c r="R33" s="39">
        <v>1995</v>
      </c>
      <c r="S33" s="39">
        <v>1728.6886767713847</v>
      </c>
      <c r="T33" s="39">
        <v>2198.1</v>
      </c>
      <c r="U33" s="39">
        <v>1470</v>
      </c>
      <c r="V33" s="39">
        <v>1785</v>
      </c>
      <c r="W33" s="39">
        <v>1580.9785625517816</v>
      </c>
      <c r="X33" s="91">
        <v>2151.6999999999998</v>
      </c>
    </row>
    <row r="34" spans="2:24" x14ac:dyDescent="0.15">
      <c r="B34" s="4" t="s">
        <v>394</v>
      </c>
      <c r="C34" s="11">
        <v>1</v>
      </c>
      <c r="D34" s="22" t="s">
        <v>395</v>
      </c>
      <c r="E34" s="39">
        <v>1050</v>
      </c>
      <c r="F34" s="39">
        <v>1050</v>
      </c>
      <c r="G34" s="39">
        <v>1050</v>
      </c>
      <c r="H34" s="39">
        <v>22000</v>
      </c>
      <c r="I34" s="39">
        <v>1522.5</v>
      </c>
      <c r="J34" s="39">
        <v>1785</v>
      </c>
      <c r="K34" s="39">
        <v>1648.116267409471</v>
      </c>
      <c r="L34" s="39">
        <v>1284.5999999999999</v>
      </c>
      <c r="M34" s="39">
        <v>1522.5</v>
      </c>
      <c r="N34" s="39">
        <v>1837.5</v>
      </c>
      <c r="O34" s="39">
        <v>1668.04230387289</v>
      </c>
      <c r="P34" s="39">
        <v>780.9</v>
      </c>
      <c r="Q34" s="39">
        <v>1522.5</v>
      </c>
      <c r="R34" s="39">
        <v>1942.5</v>
      </c>
      <c r="S34" s="39">
        <v>1689.0288489277821</v>
      </c>
      <c r="T34" s="39">
        <v>1427</v>
      </c>
      <c r="U34" s="39">
        <v>1470</v>
      </c>
      <c r="V34" s="39">
        <v>1732.5</v>
      </c>
      <c r="W34" s="39">
        <v>1610.0161887141535</v>
      </c>
      <c r="X34" s="91">
        <v>685.9</v>
      </c>
    </row>
    <row r="35" spans="2:24" x14ac:dyDescent="0.15">
      <c r="B35" s="4"/>
      <c r="C35" s="11">
        <v>2</v>
      </c>
      <c r="D35" s="22"/>
      <c r="E35" s="39">
        <v>1050</v>
      </c>
      <c r="F35" s="39">
        <v>1365</v>
      </c>
      <c r="G35" s="39">
        <v>1087.5068992862807</v>
      </c>
      <c r="H35" s="39">
        <v>12014.4</v>
      </c>
      <c r="I35" s="39">
        <v>1517.25</v>
      </c>
      <c r="J35" s="39">
        <v>1890</v>
      </c>
      <c r="K35" s="39">
        <v>1659.7088525199933</v>
      </c>
      <c r="L35" s="39">
        <v>1665.1</v>
      </c>
      <c r="M35" s="39">
        <v>1575</v>
      </c>
      <c r="N35" s="39">
        <v>1890</v>
      </c>
      <c r="O35" s="39">
        <v>1680.9511302650828</v>
      </c>
      <c r="P35" s="39">
        <v>849.8</v>
      </c>
      <c r="Q35" s="39">
        <v>1575</v>
      </c>
      <c r="R35" s="39">
        <v>1936.2</v>
      </c>
      <c r="S35" s="39">
        <v>1748.7288485348745</v>
      </c>
      <c r="T35" s="39">
        <v>1961.9</v>
      </c>
      <c r="U35" s="39">
        <v>1470</v>
      </c>
      <c r="V35" s="39">
        <v>1785</v>
      </c>
      <c r="W35" s="39">
        <v>1650.5590441491643</v>
      </c>
      <c r="X35" s="91">
        <v>1149.5999999999999</v>
      </c>
    </row>
    <row r="36" spans="2:24" x14ac:dyDescent="0.15">
      <c r="B36" s="4"/>
      <c r="C36" s="11">
        <v>3</v>
      </c>
      <c r="D36" s="22"/>
      <c r="E36" s="39">
        <v>1155</v>
      </c>
      <c r="F36" s="39">
        <v>1437.45</v>
      </c>
      <c r="G36" s="39">
        <v>1273.8043420528484</v>
      </c>
      <c r="H36" s="39">
        <v>20971.099999999999</v>
      </c>
      <c r="I36" s="39">
        <v>1575</v>
      </c>
      <c r="J36" s="39">
        <v>1890</v>
      </c>
      <c r="K36" s="39">
        <v>1668.4005289450488</v>
      </c>
      <c r="L36" s="39">
        <v>1537.3</v>
      </c>
      <c r="M36" s="39">
        <v>1627.5</v>
      </c>
      <c r="N36" s="39">
        <v>1942.5</v>
      </c>
      <c r="O36" s="39">
        <v>1709.007490636704</v>
      </c>
      <c r="P36" s="39">
        <v>809.6</v>
      </c>
      <c r="Q36" s="39">
        <v>1627.5</v>
      </c>
      <c r="R36" s="39">
        <v>1942.5</v>
      </c>
      <c r="S36" s="39">
        <v>1807.4065699658702</v>
      </c>
      <c r="T36" s="39">
        <v>1953.3</v>
      </c>
      <c r="U36" s="39">
        <v>1522.5</v>
      </c>
      <c r="V36" s="39">
        <v>1785</v>
      </c>
      <c r="W36" s="39">
        <v>1650.2775033677594</v>
      </c>
      <c r="X36" s="91">
        <v>1121.2</v>
      </c>
    </row>
    <row r="37" spans="2:24" x14ac:dyDescent="0.15">
      <c r="B37" s="4"/>
      <c r="C37" s="11">
        <v>4</v>
      </c>
      <c r="D37" s="22"/>
      <c r="E37" s="39">
        <v>1207.5</v>
      </c>
      <c r="F37" s="39">
        <v>1575</v>
      </c>
      <c r="G37" s="39">
        <v>1358.8563906175202</v>
      </c>
      <c r="H37" s="39">
        <v>17509.599999999999</v>
      </c>
      <c r="I37" s="39">
        <v>1575</v>
      </c>
      <c r="J37" s="39">
        <v>1890</v>
      </c>
      <c r="K37" s="39">
        <v>1690.4239130434785</v>
      </c>
      <c r="L37" s="39">
        <v>1194.2</v>
      </c>
      <c r="M37" s="39">
        <v>1575</v>
      </c>
      <c r="N37" s="39">
        <v>1890</v>
      </c>
      <c r="O37" s="39">
        <v>1695.0463114145762</v>
      </c>
      <c r="P37" s="39">
        <v>916.7</v>
      </c>
      <c r="Q37" s="39">
        <v>1606.5</v>
      </c>
      <c r="R37" s="39">
        <v>1943.5500000000002</v>
      </c>
      <c r="S37" s="39">
        <v>1779.2383979656704</v>
      </c>
      <c r="T37" s="39">
        <v>1618.6</v>
      </c>
      <c r="U37" s="39">
        <v>1528.8</v>
      </c>
      <c r="V37" s="39">
        <v>1785</v>
      </c>
      <c r="W37" s="39">
        <v>1636.9599888080584</v>
      </c>
      <c r="X37" s="91">
        <v>2092.6999999999998</v>
      </c>
    </row>
    <row r="38" spans="2:24" x14ac:dyDescent="0.15">
      <c r="B38" s="4"/>
      <c r="C38" s="11">
        <v>5</v>
      </c>
      <c r="D38" s="22"/>
      <c r="E38" s="39">
        <v>1260</v>
      </c>
      <c r="F38" s="39">
        <v>1575</v>
      </c>
      <c r="G38" s="39">
        <v>1381.3497784937581</v>
      </c>
      <c r="H38" s="39">
        <v>14728</v>
      </c>
      <c r="I38" s="39">
        <v>1575</v>
      </c>
      <c r="J38" s="39">
        <v>1837.5</v>
      </c>
      <c r="K38" s="39">
        <v>1690.9326159512029</v>
      </c>
      <c r="L38" s="39">
        <v>1641.6</v>
      </c>
      <c r="M38" s="39">
        <v>1601.25</v>
      </c>
      <c r="N38" s="39">
        <v>1890</v>
      </c>
      <c r="O38" s="39">
        <v>1696.1688220629478</v>
      </c>
      <c r="P38" s="39">
        <v>828.6</v>
      </c>
      <c r="Q38" s="39">
        <v>1596</v>
      </c>
      <c r="R38" s="39">
        <v>1890</v>
      </c>
      <c r="S38" s="39">
        <v>1775.4604561843551</v>
      </c>
      <c r="T38" s="39">
        <v>1902.3</v>
      </c>
      <c r="U38" s="39">
        <v>1470</v>
      </c>
      <c r="V38" s="39">
        <v>1732.5</v>
      </c>
      <c r="W38" s="39">
        <v>1618.1523668639059</v>
      </c>
      <c r="X38" s="91">
        <v>879.3</v>
      </c>
    </row>
    <row r="39" spans="2:24" x14ac:dyDescent="0.15">
      <c r="B39" s="4"/>
      <c r="C39" s="11">
        <v>6</v>
      </c>
      <c r="D39" s="22"/>
      <c r="E39" s="39">
        <v>1260</v>
      </c>
      <c r="F39" s="39">
        <v>1575</v>
      </c>
      <c r="G39" s="39">
        <v>1370.0039899202013</v>
      </c>
      <c r="H39" s="91">
        <v>17260.8</v>
      </c>
      <c r="I39" s="39">
        <v>1575</v>
      </c>
      <c r="J39" s="39">
        <v>1837.5</v>
      </c>
      <c r="K39" s="39">
        <v>1678.5807723687792</v>
      </c>
      <c r="L39" s="39">
        <v>1450.1</v>
      </c>
      <c r="M39" s="39">
        <v>1575</v>
      </c>
      <c r="N39" s="39">
        <v>1837.5</v>
      </c>
      <c r="O39" s="39">
        <v>1659.2163402692777</v>
      </c>
      <c r="P39" s="39">
        <v>693.6</v>
      </c>
      <c r="Q39" s="39">
        <v>1575</v>
      </c>
      <c r="R39" s="39">
        <v>1890</v>
      </c>
      <c r="S39" s="39">
        <v>1747.5590975968619</v>
      </c>
      <c r="T39" s="39">
        <v>961.5</v>
      </c>
      <c r="U39" s="39">
        <v>1522.5</v>
      </c>
      <c r="V39" s="39">
        <v>1767.15</v>
      </c>
      <c r="W39" s="39">
        <v>1652.8443777179539</v>
      </c>
      <c r="X39" s="91">
        <v>810.8</v>
      </c>
    </row>
    <row r="40" spans="2:24" x14ac:dyDescent="0.15">
      <c r="B40" s="4"/>
      <c r="C40" s="11">
        <v>7</v>
      </c>
      <c r="D40" s="22"/>
      <c r="E40" s="39">
        <v>1260</v>
      </c>
      <c r="F40" s="39">
        <v>1575</v>
      </c>
      <c r="G40" s="39">
        <v>1407.8557441253263</v>
      </c>
      <c r="H40" s="39">
        <v>12969.7</v>
      </c>
      <c r="I40" s="39">
        <v>1575</v>
      </c>
      <c r="J40" s="39">
        <v>1890</v>
      </c>
      <c r="K40" s="39">
        <v>1667.0487393066187</v>
      </c>
      <c r="L40" s="39">
        <v>536</v>
      </c>
      <c r="M40" s="39">
        <v>1575</v>
      </c>
      <c r="N40" s="39">
        <v>1890</v>
      </c>
      <c r="O40" s="39">
        <v>1693.2186046511629</v>
      </c>
      <c r="P40" s="39">
        <v>475.9</v>
      </c>
      <c r="Q40" s="39">
        <v>1627.5</v>
      </c>
      <c r="R40" s="39">
        <v>1890</v>
      </c>
      <c r="S40" s="39">
        <v>1749.933</v>
      </c>
      <c r="T40" s="39">
        <v>615.29999999999995</v>
      </c>
      <c r="U40" s="39">
        <v>1470</v>
      </c>
      <c r="V40" s="39">
        <v>1701</v>
      </c>
      <c r="W40" s="39">
        <v>1627.6359223300967</v>
      </c>
      <c r="X40" s="91">
        <v>332.6</v>
      </c>
    </row>
    <row r="41" spans="2:24" x14ac:dyDescent="0.15">
      <c r="B41" s="4"/>
      <c r="C41" s="11">
        <v>8</v>
      </c>
      <c r="D41" s="22"/>
      <c r="E41" s="39">
        <v>1260</v>
      </c>
      <c r="F41" s="39">
        <v>1575</v>
      </c>
      <c r="G41" s="39">
        <v>1384.3976119708925</v>
      </c>
      <c r="H41" s="39">
        <v>10185.200000000001</v>
      </c>
      <c r="I41" s="39">
        <v>1575</v>
      </c>
      <c r="J41" s="39">
        <v>1732.5</v>
      </c>
      <c r="K41" s="39">
        <v>1652.9348578016914</v>
      </c>
      <c r="L41" s="39">
        <v>562.20000000000005</v>
      </c>
      <c r="M41" s="39">
        <v>1575</v>
      </c>
      <c r="N41" s="39">
        <v>1785</v>
      </c>
      <c r="O41" s="39">
        <v>1692.0875791792892</v>
      </c>
      <c r="P41" s="39">
        <v>582.20000000000005</v>
      </c>
      <c r="Q41" s="39">
        <v>1627.5</v>
      </c>
      <c r="R41" s="39">
        <v>1890</v>
      </c>
      <c r="S41" s="39">
        <v>1746.6155421686747</v>
      </c>
      <c r="T41" s="39">
        <v>596.20000000000005</v>
      </c>
      <c r="U41" s="39">
        <v>1470</v>
      </c>
      <c r="V41" s="39">
        <v>1732.5</v>
      </c>
      <c r="W41" s="39">
        <v>1618.7401960784312</v>
      </c>
      <c r="X41" s="91">
        <v>636</v>
      </c>
    </row>
    <row r="42" spans="2:24" x14ac:dyDescent="0.15">
      <c r="B42" s="4"/>
      <c r="C42" s="11">
        <v>9</v>
      </c>
      <c r="D42" s="22"/>
      <c r="E42" s="39">
        <v>1260</v>
      </c>
      <c r="F42" s="39">
        <v>1501.5</v>
      </c>
      <c r="G42" s="39">
        <v>1334.13787793953</v>
      </c>
      <c r="H42" s="39">
        <v>9042.2000000000007</v>
      </c>
      <c r="I42" s="39">
        <v>1575</v>
      </c>
      <c r="J42" s="39">
        <v>1732.5</v>
      </c>
      <c r="K42" s="39">
        <v>1620.542410714286</v>
      </c>
      <c r="L42" s="39">
        <v>1037.5</v>
      </c>
      <c r="M42" s="39">
        <v>1575</v>
      </c>
      <c r="N42" s="39">
        <v>1921.5</v>
      </c>
      <c r="O42" s="39">
        <v>1682.5736478711165</v>
      </c>
      <c r="P42" s="39">
        <v>470.5</v>
      </c>
      <c r="Q42" s="39">
        <v>1575</v>
      </c>
      <c r="R42" s="39">
        <v>1890</v>
      </c>
      <c r="S42" s="39">
        <v>1731.6159793814431</v>
      </c>
      <c r="T42" s="39">
        <v>678.5</v>
      </c>
      <c r="U42" s="39">
        <v>1470</v>
      </c>
      <c r="V42" s="39">
        <v>1732.5</v>
      </c>
      <c r="W42" s="39">
        <v>1609.4716981132076</v>
      </c>
      <c r="X42" s="91">
        <v>738.5</v>
      </c>
    </row>
    <row r="43" spans="2:24" x14ac:dyDescent="0.15">
      <c r="B43" s="4"/>
      <c r="C43" s="11">
        <v>10</v>
      </c>
      <c r="D43" s="22"/>
      <c r="E43" s="39">
        <v>1260</v>
      </c>
      <c r="F43" s="39">
        <v>1470</v>
      </c>
      <c r="G43" s="39">
        <v>1371.9866920152092</v>
      </c>
      <c r="H43" s="39">
        <v>16921.5</v>
      </c>
      <c r="I43" s="39">
        <v>1680</v>
      </c>
      <c r="J43" s="39">
        <v>1995</v>
      </c>
      <c r="K43" s="39">
        <v>1732.8686296715744</v>
      </c>
      <c r="L43" s="39">
        <v>1619.6</v>
      </c>
      <c r="M43" s="39">
        <v>1680</v>
      </c>
      <c r="N43" s="39">
        <v>2100</v>
      </c>
      <c r="O43" s="39">
        <v>1715.3460207612461</v>
      </c>
      <c r="P43" s="39">
        <v>493.3</v>
      </c>
      <c r="Q43" s="39">
        <v>1680</v>
      </c>
      <c r="R43" s="39">
        <v>2047.5</v>
      </c>
      <c r="S43" s="39">
        <v>1815.2182781882434</v>
      </c>
      <c r="T43" s="39">
        <v>562.20000000000005</v>
      </c>
      <c r="U43" s="39">
        <v>1522.5</v>
      </c>
      <c r="V43" s="39">
        <v>1732.5</v>
      </c>
      <c r="W43" s="39">
        <v>1626.4070284697511</v>
      </c>
      <c r="X43" s="91">
        <v>934.5</v>
      </c>
    </row>
    <row r="44" spans="2:24" x14ac:dyDescent="0.15">
      <c r="B44" s="4"/>
      <c r="C44" s="11">
        <v>11</v>
      </c>
      <c r="D44" s="22"/>
      <c r="E44" s="39">
        <v>1207.5</v>
      </c>
      <c r="F44" s="39">
        <v>1470</v>
      </c>
      <c r="G44" s="39">
        <v>1318.4165477888728</v>
      </c>
      <c r="H44" s="39">
        <v>24616.6</v>
      </c>
      <c r="I44" s="39">
        <v>1575</v>
      </c>
      <c r="J44" s="39">
        <v>1890</v>
      </c>
      <c r="K44" s="39">
        <v>1708.8965517241379</v>
      </c>
      <c r="L44" s="39">
        <v>807.1</v>
      </c>
      <c r="M44" s="39">
        <v>1575</v>
      </c>
      <c r="N44" s="39">
        <v>1890</v>
      </c>
      <c r="O44" s="39">
        <v>1691.6380927566436</v>
      </c>
      <c r="P44" s="39">
        <v>1015.3</v>
      </c>
      <c r="Q44" s="39">
        <v>1680</v>
      </c>
      <c r="R44" s="39">
        <v>1890</v>
      </c>
      <c r="S44" s="39">
        <v>1764.4486442070668</v>
      </c>
      <c r="T44" s="39">
        <v>905.1</v>
      </c>
      <c r="U44" s="39">
        <v>1575</v>
      </c>
      <c r="V44" s="39">
        <v>1732.5</v>
      </c>
      <c r="W44" s="39">
        <v>1637.5048543689322</v>
      </c>
      <c r="X44" s="91">
        <v>762.1</v>
      </c>
    </row>
    <row r="45" spans="2:24" x14ac:dyDescent="0.15">
      <c r="B45" s="7"/>
      <c r="C45" s="3">
        <v>12</v>
      </c>
      <c r="D45" s="13"/>
      <c r="E45" s="40">
        <v>1050</v>
      </c>
      <c r="F45" s="40">
        <v>1470</v>
      </c>
      <c r="G45" s="40">
        <v>1300.7935076645626</v>
      </c>
      <c r="H45" s="40">
        <v>24096.2</v>
      </c>
      <c r="I45" s="40">
        <v>1627.5</v>
      </c>
      <c r="J45" s="40">
        <v>1764</v>
      </c>
      <c r="K45" s="40">
        <v>1702.5732237796039</v>
      </c>
      <c r="L45" s="40">
        <v>1421</v>
      </c>
      <c r="M45" s="40">
        <v>1627.5</v>
      </c>
      <c r="N45" s="40">
        <v>1764</v>
      </c>
      <c r="O45" s="40">
        <v>1692.6764132553606</v>
      </c>
      <c r="P45" s="40">
        <v>874.1</v>
      </c>
      <c r="Q45" s="40">
        <v>1732.5</v>
      </c>
      <c r="R45" s="40">
        <v>1837.5</v>
      </c>
      <c r="S45" s="40">
        <v>1770.0146962769434</v>
      </c>
      <c r="T45" s="40">
        <v>763.6</v>
      </c>
      <c r="U45" s="40">
        <v>1575</v>
      </c>
      <c r="V45" s="40">
        <v>1732.5</v>
      </c>
      <c r="W45" s="40">
        <v>1691.6666666666665</v>
      </c>
      <c r="X45" s="90">
        <v>1869.6</v>
      </c>
    </row>
    <row r="46" spans="2:24" ht="8.25" customHeight="1" x14ac:dyDescent="0.15"/>
    <row r="47" spans="2:24" x14ac:dyDescent="0.15">
      <c r="B47" s="15" t="s">
        <v>396</v>
      </c>
      <c r="C47" s="14" t="s">
        <v>402</v>
      </c>
    </row>
    <row r="48" spans="2:24" x14ac:dyDescent="0.15">
      <c r="B48" s="500">
        <v>2</v>
      </c>
      <c r="C48" s="14" t="s">
        <v>398</v>
      </c>
    </row>
  </sheetData>
  <mergeCells count="10">
    <mergeCell ref="E6:H6"/>
    <mergeCell ref="I6:L6"/>
    <mergeCell ref="M6:P6"/>
    <mergeCell ref="Q6:T6"/>
    <mergeCell ref="U6:X6"/>
    <mergeCell ref="E26:H26"/>
    <mergeCell ref="I26:L26"/>
    <mergeCell ref="M26:P26"/>
    <mergeCell ref="Q26:T26"/>
    <mergeCell ref="U26:X26"/>
  </mergeCells>
  <phoneticPr fontId="7"/>
  <pageMargins left="0.39370078740157483" right="0.31496062992125984" top="0.19685039370078741" bottom="0.39370078740157483" header="0.59055118110236227" footer="0.19685039370078741"/>
  <pageSetup paperSize="9" orientation="landscape" r:id="rId1"/>
  <headerFooter alignWithMargins="0">
    <oddFooter>&amp;C-53-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28"/>
  <sheetViews>
    <sheetView zoomScale="75" workbookViewId="0"/>
  </sheetViews>
  <sheetFormatPr defaultColWidth="7.5" defaultRowHeight="12" x14ac:dyDescent="0.15"/>
  <cols>
    <col min="1" max="1" width="1.625" style="14" customWidth="1"/>
    <col min="2" max="2" width="4.125" style="14" customWidth="1"/>
    <col min="3" max="3" width="3.125" style="14" customWidth="1"/>
    <col min="4" max="4" width="2.62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3" width="5.875" style="14" customWidth="1"/>
    <col min="24" max="24" width="8.125" style="14" customWidth="1"/>
    <col min="25" max="16384" width="7.5" style="14"/>
  </cols>
  <sheetData>
    <row r="3" spans="2:26" x14ac:dyDescent="0.15">
      <c r="B3" s="14" t="s">
        <v>403</v>
      </c>
    </row>
    <row r="4" spans="2:26" ht="11.25" customHeight="1" x14ac:dyDescent="0.15">
      <c r="X4" s="15" t="s">
        <v>18</v>
      </c>
      <c r="Z4" s="6"/>
    </row>
    <row r="5" spans="2:26" ht="6" customHeight="1" x14ac:dyDescent="0.15">
      <c r="B5" s="9"/>
      <c r="C5" s="9"/>
      <c r="D5" s="9"/>
      <c r="E5" s="9"/>
      <c r="F5" s="9"/>
      <c r="G5" s="9"/>
      <c r="H5" s="9"/>
      <c r="I5" s="9"/>
      <c r="J5" s="6"/>
      <c r="Q5" s="9"/>
      <c r="R5" s="9"/>
      <c r="S5" s="9"/>
      <c r="T5" s="9"/>
      <c r="U5" s="9"/>
      <c r="V5" s="6"/>
      <c r="Z5" s="6"/>
    </row>
    <row r="6" spans="2:26" ht="13.5" customHeight="1" x14ac:dyDescent="0.15">
      <c r="B6" s="32"/>
      <c r="C6" s="616" t="s">
        <v>0</v>
      </c>
      <c r="D6" s="617"/>
      <c r="E6" s="812" t="s">
        <v>179</v>
      </c>
      <c r="F6" s="813"/>
      <c r="G6" s="813"/>
      <c r="H6" s="814"/>
      <c r="I6" s="812" t="s">
        <v>180</v>
      </c>
      <c r="J6" s="813"/>
      <c r="K6" s="813"/>
      <c r="L6" s="814"/>
      <c r="M6" s="812" t="s">
        <v>400</v>
      </c>
      <c r="N6" s="813"/>
      <c r="O6" s="813"/>
      <c r="P6" s="814"/>
      <c r="Q6" s="812" t="s">
        <v>181</v>
      </c>
      <c r="R6" s="813"/>
      <c r="S6" s="813"/>
      <c r="T6" s="814"/>
      <c r="U6" s="812" t="s">
        <v>191</v>
      </c>
      <c r="V6" s="813"/>
      <c r="W6" s="813"/>
      <c r="X6" s="814"/>
      <c r="Z6" s="6"/>
    </row>
    <row r="7" spans="2:26" x14ac:dyDescent="0.15">
      <c r="B7" s="33" t="s">
        <v>4</v>
      </c>
      <c r="C7" s="34"/>
      <c r="D7" s="71"/>
      <c r="E7" s="75" t="s">
        <v>5</v>
      </c>
      <c r="F7" s="1" t="s">
        <v>6</v>
      </c>
      <c r="G7" s="76" t="s">
        <v>7</v>
      </c>
      <c r="H7" s="1" t="s">
        <v>8</v>
      </c>
      <c r="I7" s="75" t="s">
        <v>5</v>
      </c>
      <c r="J7" s="1" t="s">
        <v>6</v>
      </c>
      <c r="K7" s="76" t="s">
        <v>7</v>
      </c>
      <c r="L7" s="1" t="s">
        <v>8</v>
      </c>
      <c r="M7" s="75" t="s">
        <v>5</v>
      </c>
      <c r="N7" s="1" t="s">
        <v>6</v>
      </c>
      <c r="O7" s="76" t="s">
        <v>7</v>
      </c>
      <c r="P7" s="1" t="s">
        <v>8</v>
      </c>
      <c r="Q7" s="75" t="s">
        <v>5</v>
      </c>
      <c r="R7" s="1" t="s">
        <v>6</v>
      </c>
      <c r="S7" s="76" t="s">
        <v>7</v>
      </c>
      <c r="T7" s="1" t="s">
        <v>8</v>
      </c>
      <c r="U7" s="75" t="s">
        <v>5</v>
      </c>
      <c r="V7" s="1" t="s">
        <v>6</v>
      </c>
      <c r="W7" s="76" t="s">
        <v>7</v>
      </c>
      <c r="X7" s="1" t="s">
        <v>8</v>
      </c>
      <c r="Z7" s="6"/>
    </row>
    <row r="8" spans="2:26" x14ac:dyDescent="0.15">
      <c r="B8" s="28"/>
      <c r="C8" s="30"/>
      <c r="D8" s="30"/>
      <c r="E8" s="77"/>
      <c r="F8" s="2"/>
      <c r="G8" s="3" t="s">
        <v>9</v>
      </c>
      <c r="H8" s="2"/>
      <c r="I8" s="77"/>
      <c r="J8" s="2"/>
      <c r="K8" s="3" t="s">
        <v>9</v>
      </c>
      <c r="L8" s="2"/>
      <c r="M8" s="77"/>
      <c r="N8" s="2"/>
      <c r="O8" s="3" t="s">
        <v>9</v>
      </c>
      <c r="P8" s="2"/>
      <c r="Q8" s="77"/>
      <c r="R8" s="2"/>
      <c r="S8" s="3" t="s">
        <v>9</v>
      </c>
      <c r="T8" s="2"/>
      <c r="U8" s="77"/>
      <c r="V8" s="2"/>
      <c r="W8" s="3" t="s">
        <v>9</v>
      </c>
      <c r="X8" s="2"/>
      <c r="Z8" s="31"/>
    </row>
    <row r="9" spans="2:26" s="27" customFormat="1" ht="14.1" customHeight="1" x14ac:dyDescent="0.15">
      <c r="B9" s="32" t="s">
        <v>42</v>
      </c>
      <c r="C9" s="26">
        <v>19</v>
      </c>
      <c r="D9" s="25" t="s">
        <v>66</v>
      </c>
      <c r="E9" s="23">
        <v>945</v>
      </c>
      <c r="F9" s="39">
        <v>1322</v>
      </c>
      <c r="G9" s="31">
        <v>1015</v>
      </c>
      <c r="H9" s="39">
        <v>34243</v>
      </c>
      <c r="I9" s="23">
        <v>1616</v>
      </c>
      <c r="J9" s="39">
        <v>2119</v>
      </c>
      <c r="K9" s="31">
        <v>1820</v>
      </c>
      <c r="L9" s="39">
        <v>44469</v>
      </c>
      <c r="M9" s="23">
        <v>2138</v>
      </c>
      <c r="N9" s="39">
        <v>2678</v>
      </c>
      <c r="O9" s="31">
        <v>2438</v>
      </c>
      <c r="P9" s="39">
        <v>124659</v>
      </c>
      <c r="Q9" s="59" t="s">
        <v>277</v>
      </c>
      <c r="R9" s="672" t="s">
        <v>277</v>
      </c>
      <c r="S9" s="26" t="s">
        <v>277</v>
      </c>
      <c r="T9" s="56">
        <v>12610</v>
      </c>
      <c r="U9" s="59" t="s">
        <v>277</v>
      </c>
      <c r="V9" s="672" t="s">
        <v>277</v>
      </c>
      <c r="W9" s="26" t="s">
        <v>277</v>
      </c>
      <c r="X9" s="39">
        <v>9624</v>
      </c>
      <c r="Z9" s="31"/>
    </row>
    <row r="10" spans="2:26" s="27" customFormat="1" ht="14.1" customHeight="1" x14ac:dyDescent="0.15">
      <c r="B10" s="23"/>
      <c r="C10" s="26">
        <v>20</v>
      </c>
      <c r="D10" s="31"/>
      <c r="E10" s="23">
        <v>945</v>
      </c>
      <c r="F10" s="39">
        <v>1260</v>
      </c>
      <c r="G10" s="31">
        <v>1025</v>
      </c>
      <c r="H10" s="39">
        <v>47322</v>
      </c>
      <c r="I10" s="23">
        <v>1470</v>
      </c>
      <c r="J10" s="39">
        <v>1993</v>
      </c>
      <c r="K10" s="31">
        <v>1757</v>
      </c>
      <c r="L10" s="39">
        <v>44530</v>
      </c>
      <c r="M10" s="23">
        <v>1817</v>
      </c>
      <c r="N10" s="39">
        <v>2573</v>
      </c>
      <c r="O10" s="31">
        <v>2254</v>
      </c>
      <c r="P10" s="39">
        <v>99830</v>
      </c>
      <c r="Q10" s="59" t="s">
        <v>277</v>
      </c>
      <c r="R10" s="672" t="s">
        <v>277</v>
      </c>
      <c r="S10" s="26" t="s">
        <v>277</v>
      </c>
      <c r="T10" s="39">
        <v>30934</v>
      </c>
      <c r="U10" s="59" t="s">
        <v>277</v>
      </c>
      <c r="V10" s="672" t="s">
        <v>277</v>
      </c>
      <c r="W10" s="26" t="s">
        <v>277</v>
      </c>
      <c r="X10" s="39">
        <v>11807</v>
      </c>
      <c r="Z10" s="31"/>
    </row>
    <row r="11" spans="2:26" s="27" customFormat="1" ht="14.1" customHeight="1" x14ac:dyDescent="0.15">
      <c r="B11" s="23"/>
      <c r="C11" s="26">
        <v>21</v>
      </c>
      <c r="D11" s="31"/>
      <c r="E11" s="23">
        <v>893</v>
      </c>
      <c r="F11" s="39">
        <v>1260</v>
      </c>
      <c r="G11" s="31">
        <v>988</v>
      </c>
      <c r="H11" s="39">
        <v>59304</v>
      </c>
      <c r="I11" s="23">
        <v>1365</v>
      </c>
      <c r="J11" s="39">
        <v>1890</v>
      </c>
      <c r="K11" s="31">
        <v>1655</v>
      </c>
      <c r="L11" s="39">
        <v>55061</v>
      </c>
      <c r="M11" s="23">
        <v>1680</v>
      </c>
      <c r="N11" s="39">
        <v>2468</v>
      </c>
      <c r="O11" s="31">
        <v>2090</v>
      </c>
      <c r="P11" s="39">
        <v>171148</v>
      </c>
      <c r="Q11" s="59" t="s">
        <v>277</v>
      </c>
      <c r="R11" s="672" t="s">
        <v>277</v>
      </c>
      <c r="S11" s="26" t="s">
        <v>277</v>
      </c>
      <c r="T11" s="39">
        <v>29109</v>
      </c>
      <c r="U11" s="59" t="s">
        <v>277</v>
      </c>
      <c r="V11" s="672" t="s">
        <v>277</v>
      </c>
      <c r="W11" s="26" t="s">
        <v>277</v>
      </c>
      <c r="X11" s="39">
        <v>23462</v>
      </c>
      <c r="Z11" s="586"/>
    </row>
    <row r="12" spans="2:26" s="27" customFormat="1" ht="14.1" customHeight="1" x14ac:dyDescent="0.15">
      <c r="B12" s="28"/>
      <c r="C12" s="29">
        <v>22</v>
      </c>
      <c r="D12" s="90"/>
      <c r="E12" s="40">
        <v>851</v>
      </c>
      <c r="F12" s="30">
        <v>1155</v>
      </c>
      <c r="G12" s="90">
        <v>973</v>
      </c>
      <c r="H12" s="40">
        <v>44488</v>
      </c>
      <c r="I12" s="40">
        <v>1365</v>
      </c>
      <c r="J12" s="40">
        <v>1680</v>
      </c>
      <c r="K12" s="40">
        <v>1625</v>
      </c>
      <c r="L12" s="40">
        <v>88076</v>
      </c>
      <c r="M12" s="40">
        <v>1628</v>
      </c>
      <c r="N12" s="40">
        <v>2489</v>
      </c>
      <c r="O12" s="40">
        <v>2024</v>
      </c>
      <c r="P12" s="40">
        <v>262864</v>
      </c>
      <c r="Q12" s="38" t="s">
        <v>277</v>
      </c>
      <c r="R12" s="38" t="s">
        <v>277</v>
      </c>
      <c r="S12" s="38" t="s">
        <v>277</v>
      </c>
      <c r="T12" s="40">
        <v>31192</v>
      </c>
      <c r="U12" s="38" t="s">
        <v>277</v>
      </c>
      <c r="V12" s="38" t="s">
        <v>277</v>
      </c>
      <c r="W12" s="38" t="s">
        <v>277</v>
      </c>
      <c r="X12" s="90">
        <v>28626</v>
      </c>
      <c r="Z12" s="586"/>
    </row>
    <row r="13" spans="2:26" s="27" customFormat="1" ht="13.5" customHeight="1" x14ac:dyDescent="0.15">
      <c r="B13" s="4"/>
      <c r="C13" s="11">
        <v>12</v>
      </c>
      <c r="D13" s="22"/>
      <c r="E13" s="39">
        <v>892.5</v>
      </c>
      <c r="F13" s="39">
        <v>1102.5</v>
      </c>
      <c r="G13" s="39">
        <v>980.35994468192075</v>
      </c>
      <c r="H13" s="39">
        <v>2699.4</v>
      </c>
      <c r="I13" s="39">
        <v>1501.5</v>
      </c>
      <c r="J13" s="39">
        <v>1890</v>
      </c>
      <c r="K13" s="39">
        <v>1646.6410718752604</v>
      </c>
      <c r="L13" s="39">
        <v>12327.4</v>
      </c>
      <c r="M13" s="39">
        <v>1995</v>
      </c>
      <c r="N13" s="39">
        <v>2467.5</v>
      </c>
      <c r="O13" s="39">
        <v>2142.4333609557357</v>
      </c>
      <c r="P13" s="39">
        <v>12118.7</v>
      </c>
      <c r="Q13" s="460">
        <v>0</v>
      </c>
      <c r="R13" s="460">
        <v>0</v>
      </c>
      <c r="S13" s="460">
        <v>0</v>
      </c>
      <c r="T13" s="496">
        <v>2314</v>
      </c>
      <c r="U13" s="460">
        <v>0</v>
      </c>
      <c r="V13" s="460">
        <v>0</v>
      </c>
      <c r="W13" s="460">
        <v>0</v>
      </c>
      <c r="X13" s="506">
        <v>3657</v>
      </c>
    </row>
    <row r="14" spans="2:26" s="27" customFormat="1" ht="13.5" customHeight="1" x14ac:dyDescent="0.15">
      <c r="B14" s="4" t="s">
        <v>394</v>
      </c>
      <c r="C14" s="11">
        <v>1</v>
      </c>
      <c r="D14" s="22" t="s">
        <v>395</v>
      </c>
      <c r="E14" s="39">
        <v>840</v>
      </c>
      <c r="F14" s="39">
        <v>1050</v>
      </c>
      <c r="G14" s="39">
        <v>935.45930003932369</v>
      </c>
      <c r="H14" s="39">
        <v>3201.2</v>
      </c>
      <c r="I14" s="39">
        <v>1522.5</v>
      </c>
      <c r="J14" s="39">
        <v>1764</v>
      </c>
      <c r="K14" s="39">
        <v>1631.5611222444888</v>
      </c>
      <c r="L14" s="39">
        <v>5534.9</v>
      </c>
      <c r="M14" s="39">
        <v>1942.5</v>
      </c>
      <c r="N14" s="39">
        <v>2467.5</v>
      </c>
      <c r="O14" s="39">
        <v>2074.838343589226</v>
      </c>
      <c r="P14" s="39">
        <v>13120.2</v>
      </c>
      <c r="Q14" s="460">
        <v>0</v>
      </c>
      <c r="R14" s="460">
        <v>0</v>
      </c>
      <c r="S14" s="460">
        <v>0</v>
      </c>
      <c r="T14" s="496">
        <v>1501.4</v>
      </c>
      <c r="U14" s="460">
        <v>0</v>
      </c>
      <c r="V14" s="460">
        <v>0</v>
      </c>
      <c r="W14" s="460">
        <v>0</v>
      </c>
      <c r="X14" s="506">
        <v>1834.9</v>
      </c>
    </row>
    <row r="15" spans="2:26" s="27" customFormat="1" ht="13.5" customHeight="1" x14ac:dyDescent="0.15">
      <c r="B15" s="4"/>
      <c r="C15" s="11">
        <v>2</v>
      </c>
      <c r="D15" s="22"/>
      <c r="E15" s="39">
        <v>871.5</v>
      </c>
      <c r="F15" s="39">
        <v>1155</v>
      </c>
      <c r="G15" s="39">
        <v>946.20207649562929</v>
      </c>
      <c r="H15" s="39">
        <v>3338.4</v>
      </c>
      <c r="I15" s="39">
        <v>1528.8</v>
      </c>
      <c r="J15" s="39">
        <v>1890</v>
      </c>
      <c r="K15" s="39">
        <v>1703.1036792744512</v>
      </c>
      <c r="L15" s="39">
        <v>7022.1</v>
      </c>
      <c r="M15" s="39">
        <v>2026.5</v>
      </c>
      <c r="N15" s="39">
        <v>2467.5</v>
      </c>
      <c r="O15" s="39">
        <v>2198.2481539292794</v>
      </c>
      <c r="P15" s="39">
        <v>12374.2</v>
      </c>
      <c r="Q15" s="460">
        <v>0</v>
      </c>
      <c r="R15" s="460">
        <v>0</v>
      </c>
      <c r="S15" s="460">
        <v>0</v>
      </c>
      <c r="T15" s="496">
        <v>1166.5999999999999</v>
      </c>
      <c r="U15" s="460">
        <v>0</v>
      </c>
      <c r="V15" s="460">
        <v>0</v>
      </c>
      <c r="W15" s="460">
        <v>0</v>
      </c>
      <c r="X15" s="506">
        <v>2615.1999999999998</v>
      </c>
    </row>
    <row r="16" spans="2:26" s="27" customFormat="1" ht="13.5" customHeight="1" x14ac:dyDescent="0.15">
      <c r="B16" s="4"/>
      <c r="C16" s="11">
        <v>3</v>
      </c>
      <c r="D16" s="22"/>
      <c r="E16" s="39">
        <v>840</v>
      </c>
      <c r="F16" s="39">
        <v>1155</v>
      </c>
      <c r="G16" s="91">
        <v>937.1109528500308</v>
      </c>
      <c r="H16" s="39">
        <v>3782.2</v>
      </c>
      <c r="I16" s="39">
        <v>1589.7</v>
      </c>
      <c r="J16" s="39">
        <v>1830.15</v>
      </c>
      <c r="K16" s="39">
        <v>1703.3655243267044</v>
      </c>
      <c r="L16" s="39">
        <v>6382.7</v>
      </c>
      <c r="M16" s="39">
        <v>1995</v>
      </c>
      <c r="N16" s="39">
        <v>2310</v>
      </c>
      <c r="O16" s="39">
        <v>2188.1979374482062</v>
      </c>
      <c r="P16" s="39">
        <v>11481.3</v>
      </c>
      <c r="Q16" s="460">
        <v>0</v>
      </c>
      <c r="R16" s="460">
        <v>0</v>
      </c>
      <c r="S16" s="460">
        <v>0</v>
      </c>
      <c r="T16" s="496">
        <v>935.1</v>
      </c>
      <c r="U16" s="460">
        <v>0</v>
      </c>
      <c r="V16" s="460">
        <v>0</v>
      </c>
      <c r="W16" s="460">
        <v>0</v>
      </c>
      <c r="X16" s="506">
        <v>2022.6</v>
      </c>
    </row>
    <row r="17" spans="2:24" s="27" customFormat="1" ht="13.5" customHeight="1" x14ac:dyDescent="0.15">
      <c r="B17" s="4"/>
      <c r="C17" s="11">
        <v>4</v>
      </c>
      <c r="D17" s="22"/>
      <c r="E17" s="39">
        <v>840</v>
      </c>
      <c r="F17" s="39">
        <v>1155</v>
      </c>
      <c r="G17" s="39">
        <v>923.15738119312437</v>
      </c>
      <c r="H17" s="39">
        <v>2994.7</v>
      </c>
      <c r="I17" s="39">
        <v>1575</v>
      </c>
      <c r="J17" s="39">
        <v>1890</v>
      </c>
      <c r="K17" s="39">
        <v>1668.0035523439399</v>
      </c>
      <c r="L17" s="39">
        <v>4631.3</v>
      </c>
      <c r="M17" s="39">
        <v>1995</v>
      </c>
      <c r="N17" s="39">
        <v>2362.5</v>
      </c>
      <c r="O17" s="39">
        <v>2179.9744809027256</v>
      </c>
      <c r="P17" s="39">
        <v>14577.9</v>
      </c>
      <c r="Q17" s="460">
        <v>0</v>
      </c>
      <c r="R17" s="460">
        <v>0</v>
      </c>
      <c r="S17" s="460">
        <v>0</v>
      </c>
      <c r="T17" s="496">
        <v>1629.4</v>
      </c>
      <c r="U17" s="460">
        <v>0</v>
      </c>
      <c r="V17" s="460">
        <v>0</v>
      </c>
      <c r="W17" s="460">
        <v>0</v>
      </c>
      <c r="X17" s="506">
        <v>2559.1</v>
      </c>
    </row>
    <row r="18" spans="2:24" s="27" customFormat="1" ht="13.5" customHeight="1" x14ac:dyDescent="0.15">
      <c r="B18" s="4"/>
      <c r="C18" s="11">
        <v>5</v>
      </c>
      <c r="D18" s="22"/>
      <c r="E18" s="39">
        <v>945</v>
      </c>
      <c r="F18" s="39">
        <v>1155</v>
      </c>
      <c r="G18" s="91">
        <v>1000.0767023116844</v>
      </c>
      <c r="H18" s="39">
        <v>3838.2</v>
      </c>
      <c r="I18" s="39">
        <v>1575</v>
      </c>
      <c r="J18" s="39">
        <v>1816.5</v>
      </c>
      <c r="K18" s="39">
        <v>1655.6438177550945</v>
      </c>
      <c r="L18" s="39">
        <v>4704.1000000000004</v>
      </c>
      <c r="M18" s="39">
        <v>2026.5</v>
      </c>
      <c r="N18" s="39">
        <v>2362.5</v>
      </c>
      <c r="O18" s="39">
        <v>2131.7180184905919</v>
      </c>
      <c r="P18" s="39">
        <v>14037.8</v>
      </c>
      <c r="Q18" s="460">
        <v>0</v>
      </c>
      <c r="R18" s="460">
        <v>0</v>
      </c>
      <c r="S18" s="460">
        <v>0</v>
      </c>
      <c r="T18" s="496">
        <v>1254.7</v>
      </c>
      <c r="U18" s="460">
        <v>0</v>
      </c>
      <c r="V18" s="460">
        <v>0</v>
      </c>
      <c r="W18" s="460">
        <v>0</v>
      </c>
      <c r="X18" s="506">
        <v>2063.6</v>
      </c>
    </row>
    <row r="19" spans="2:24" s="27" customFormat="1" ht="13.5" customHeight="1" x14ac:dyDescent="0.15">
      <c r="B19" s="4"/>
      <c r="C19" s="11">
        <v>6</v>
      </c>
      <c r="D19" s="22"/>
      <c r="E19" s="39">
        <v>945</v>
      </c>
      <c r="F19" s="39">
        <v>1155</v>
      </c>
      <c r="G19" s="91">
        <v>1007.3309697393388</v>
      </c>
      <c r="H19" s="39">
        <v>3140.7</v>
      </c>
      <c r="I19" s="39">
        <v>1575</v>
      </c>
      <c r="J19" s="39">
        <v>1825.95</v>
      </c>
      <c r="K19" s="39">
        <v>1661.0814977973573</v>
      </c>
      <c r="L19" s="39">
        <v>3808.7</v>
      </c>
      <c r="M19" s="39">
        <v>1942.5</v>
      </c>
      <c r="N19" s="39">
        <v>2278.5</v>
      </c>
      <c r="O19" s="39">
        <v>2057.1563365566844</v>
      </c>
      <c r="P19" s="39">
        <v>14587.6</v>
      </c>
      <c r="Q19" s="460">
        <v>0</v>
      </c>
      <c r="R19" s="460">
        <v>0</v>
      </c>
      <c r="S19" s="460">
        <v>0</v>
      </c>
      <c r="T19" s="496">
        <v>1002</v>
      </c>
      <c r="U19" s="460">
        <v>0</v>
      </c>
      <c r="V19" s="460">
        <v>0</v>
      </c>
      <c r="W19" s="460">
        <v>0</v>
      </c>
      <c r="X19" s="506">
        <v>1690.5</v>
      </c>
    </row>
    <row r="20" spans="2:24" s="27" customFormat="1" ht="13.5" customHeight="1" x14ac:dyDescent="0.15">
      <c r="B20" s="4"/>
      <c r="C20" s="11">
        <v>7</v>
      </c>
      <c r="D20" s="22"/>
      <c r="E20" s="39">
        <v>945</v>
      </c>
      <c r="F20" s="39">
        <v>1155</v>
      </c>
      <c r="G20" s="39">
        <v>1000.0489338436304</v>
      </c>
      <c r="H20" s="39">
        <v>2557.5</v>
      </c>
      <c r="I20" s="39">
        <v>1575</v>
      </c>
      <c r="J20" s="39">
        <v>1837.5</v>
      </c>
      <c r="K20" s="39">
        <v>1638.5756200414553</v>
      </c>
      <c r="L20" s="39">
        <v>4037.9</v>
      </c>
      <c r="M20" s="39">
        <v>1995</v>
      </c>
      <c r="N20" s="39">
        <v>2310</v>
      </c>
      <c r="O20" s="39">
        <v>2145.3430138754434</v>
      </c>
      <c r="P20" s="39">
        <v>11954.3</v>
      </c>
      <c r="Q20" s="460">
        <v>0</v>
      </c>
      <c r="R20" s="460">
        <v>0</v>
      </c>
      <c r="S20" s="460">
        <v>0</v>
      </c>
      <c r="T20" s="496">
        <v>700</v>
      </c>
      <c r="U20" s="460">
        <v>0</v>
      </c>
      <c r="V20" s="460">
        <v>0</v>
      </c>
      <c r="W20" s="460">
        <v>0</v>
      </c>
      <c r="X20" s="506">
        <v>1473.5</v>
      </c>
    </row>
    <row r="21" spans="2:24" s="27" customFormat="1" ht="13.5" customHeight="1" x14ac:dyDescent="0.15">
      <c r="B21" s="4"/>
      <c r="C21" s="11">
        <v>8</v>
      </c>
      <c r="D21" s="22"/>
      <c r="E21" s="39">
        <v>945</v>
      </c>
      <c r="F21" s="39">
        <v>1155</v>
      </c>
      <c r="G21" s="39">
        <v>994.59862012987014</v>
      </c>
      <c r="H21" s="39">
        <v>2019.2</v>
      </c>
      <c r="I21" s="39">
        <v>1522.5</v>
      </c>
      <c r="J21" s="39">
        <v>1837.5</v>
      </c>
      <c r="K21" s="39">
        <v>1660.8202034240956</v>
      </c>
      <c r="L21" s="39">
        <v>5675.3</v>
      </c>
      <c r="M21" s="39">
        <v>1942.5</v>
      </c>
      <c r="N21" s="39">
        <v>2499</v>
      </c>
      <c r="O21" s="39">
        <v>2154.4075670498087</v>
      </c>
      <c r="P21" s="39">
        <v>8305.1</v>
      </c>
      <c r="Q21" s="460">
        <v>0</v>
      </c>
      <c r="R21" s="460">
        <v>0</v>
      </c>
      <c r="S21" s="460">
        <v>0</v>
      </c>
      <c r="T21" s="496">
        <v>1186.4000000000001</v>
      </c>
      <c r="U21" s="460">
        <v>0</v>
      </c>
      <c r="V21" s="460">
        <v>0</v>
      </c>
      <c r="W21" s="460">
        <v>0</v>
      </c>
      <c r="X21" s="506">
        <v>1461.4</v>
      </c>
    </row>
    <row r="22" spans="2:24" s="27" customFormat="1" ht="13.5" customHeight="1" x14ac:dyDescent="0.15">
      <c r="B22" s="4"/>
      <c r="C22" s="11">
        <v>9</v>
      </c>
      <c r="D22" s="22"/>
      <c r="E22" s="39">
        <v>945</v>
      </c>
      <c r="F22" s="39">
        <v>1155</v>
      </c>
      <c r="G22" s="39">
        <v>1009.4417212087457</v>
      </c>
      <c r="H22" s="39">
        <v>1874.5</v>
      </c>
      <c r="I22" s="39">
        <v>1522.5</v>
      </c>
      <c r="J22" s="39">
        <v>1719.9</v>
      </c>
      <c r="K22" s="39">
        <v>1623.7169491525424</v>
      </c>
      <c r="L22" s="39">
        <v>3776</v>
      </c>
      <c r="M22" s="39">
        <v>1995</v>
      </c>
      <c r="N22" s="39">
        <v>2362.5</v>
      </c>
      <c r="O22" s="39">
        <v>2140.7274000000002</v>
      </c>
      <c r="P22" s="39">
        <v>9533.9</v>
      </c>
      <c r="Q22" s="460">
        <v>0</v>
      </c>
      <c r="R22" s="460">
        <v>0</v>
      </c>
      <c r="S22" s="460">
        <v>0</v>
      </c>
      <c r="T22" s="496">
        <v>925.7</v>
      </c>
      <c r="U22" s="460">
        <v>0</v>
      </c>
      <c r="V22" s="460">
        <v>0</v>
      </c>
      <c r="W22" s="460">
        <v>0</v>
      </c>
      <c r="X22" s="506">
        <v>961.8</v>
      </c>
    </row>
    <row r="23" spans="2:24" s="27" customFormat="1" ht="13.5" customHeight="1" x14ac:dyDescent="0.15">
      <c r="B23" s="4"/>
      <c r="C23" s="11">
        <v>10</v>
      </c>
      <c r="D23" s="22"/>
      <c r="E23" s="39">
        <v>997.5</v>
      </c>
      <c r="F23" s="39">
        <v>1155</v>
      </c>
      <c r="G23" s="39">
        <v>1017.6289102784464</v>
      </c>
      <c r="H23" s="39">
        <v>2136.1</v>
      </c>
      <c r="I23" s="39">
        <v>1614.9</v>
      </c>
      <c r="J23" s="39">
        <v>1923.6000000000001</v>
      </c>
      <c r="K23" s="39">
        <v>1709.9858810240967</v>
      </c>
      <c r="L23" s="39">
        <v>6110.2</v>
      </c>
      <c r="M23" s="39">
        <v>2047.5</v>
      </c>
      <c r="N23" s="39">
        <v>2499</v>
      </c>
      <c r="O23" s="39">
        <v>2183.9061613817994</v>
      </c>
      <c r="P23" s="39">
        <v>13309.3</v>
      </c>
      <c r="Q23" s="460">
        <v>0</v>
      </c>
      <c r="R23" s="460">
        <v>0</v>
      </c>
      <c r="S23" s="460">
        <v>0</v>
      </c>
      <c r="T23" s="496">
        <v>795.8</v>
      </c>
      <c r="U23" s="460">
        <v>0</v>
      </c>
      <c r="V23" s="460">
        <v>0</v>
      </c>
      <c r="W23" s="460">
        <v>0</v>
      </c>
      <c r="X23" s="506">
        <v>1017.5</v>
      </c>
    </row>
    <row r="24" spans="2:24" s="27" customFormat="1" ht="13.5" customHeight="1" x14ac:dyDescent="0.15">
      <c r="B24" s="4"/>
      <c r="C24" s="11">
        <v>11</v>
      </c>
      <c r="D24" s="22"/>
      <c r="E24" s="39">
        <v>945</v>
      </c>
      <c r="F24" s="39">
        <v>1050</v>
      </c>
      <c r="G24" s="39">
        <v>1007.04643364368</v>
      </c>
      <c r="H24" s="39">
        <v>3210.8</v>
      </c>
      <c r="I24" s="39">
        <v>1575</v>
      </c>
      <c r="J24" s="39">
        <v>1862.7</v>
      </c>
      <c r="K24" s="39">
        <v>1727.4285952897944</v>
      </c>
      <c r="L24" s="39">
        <v>8603.9</v>
      </c>
      <c r="M24" s="39">
        <v>1995</v>
      </c>
      <c r="N24" s="39">
        <v>2304.75</v>
      </c>
      <c r="O24" s="39">
        <v>2085.9103911346451</v>
      </c>
      <c r="P24" s="39">
        <v>10825.5</v>
      </c>
      <c r="Q24" s="460">
        <v>0</v>
      </c>
      <c r="R24" s="460">
        <v>0</v>
      </c>
      <c r="S24" s="460">
        <v>0</v>
      </c>
      <c r="T24" s="496">
        <v>965.4</v>
      </c>
      <c r="U24" s="460">
        <v>0</v>
      </c>
      <c r="V24" s="460">
        <v>0</v>
      </c>
      <c r="W24" s="460">
        <v>0</v>
      </c>
      <c r="X24" s="506">
        <v>929.7</v>
      </c>
    </row>
    <row r="25" spans="2:24" s="27" customFormat="1" ht="13.5" customHeight="1" x14ac:dyDescent="0.15">
      <c r="B25" s="7"/>
      <c r="C25" s="3">
        <v>12</v>
      </c>
      <c r="D25" s="13"/>
      <c r="E25" s="40">
        <v>945</v>
      </c>
      <c r="F25" s="40">
        <v>1155</v>
      </c>
      <c r="G25" s="40">
        <v>1013.7837202321392</v>
      </c>
      <c r="H25" s="40">
        <v>1654.2</v>
      </c>
      <c r="I25" s="40">
        <v>1554</v>
      </c>
      <c r="J25" s="40">
        <v>1942.5</v>
      </c>
      <c r="K25" s="40">
        <v>1662.4204426303172</v>
      </c>
      <c r="L25" s="40">
        <v>9066.4</v>
      </c>
      <c r="M25" s="40">
        <v>1995</v>
      </c>
      <c r="N25" s="40">
        <v>2205</v>
      </c>
      <c r="O25" s="40">
        <v>2071.6223353293417</v>
      </c>
      <c r="P25" s="40">
        <v>8278.2000000000007</v>
      </c>
      <c r="Q25" s="462">
        <v>0</v>
      </c>
      <c r="R25" s="462">
        <v>0</v>
      </c>
      <c r="S25" s="462">
        <v>0</v>
      </c>
      <c r="T25" s="587">
        <v>727.6</v>
      </c>
      <c r="U25" s="462">
        <v>0</v>
      </c>
      <c r="V25" s="462">
        <v>0</v>
      </c>
      <c r="W25" s="462">
        <v>0</v>
      </c>
      <c r="X25" s="673">
        <v>1554.5</v>
      </c>
    </row>
    <row r="26" spans="2:24" ht="8.25" customHeight="1" x14ac:dyDescent="0.15"/>
    <row r="27" spans="2:24" x14ac:dyDescent="0.15">
      <c r="B27" s="15"/>
    </row>
    <row r="28" spans="2:24" x14ac:dyDescent="0.15">
      <c r="B28" s="500"/>
    </row>
  </sheetData>
  <mergeCells count="5">
    <mergeCell ref="E6:H6"/>
    <mergeCell ref="I6:L6"/>
    <mergeCell ref="M6:P6"/>
    <mergeCell ref="Q6:T6"/>
    <mergeCell ref="U6:X6"/>
  </mergeCells>
  <phoneticPr fontId="7"/>
  <pageMargins left="0.39370078740157483" right="0.31496062992125984" top="0.19685039370078741" bottom="0.59055118110236227" header="0.59055118110236227" footer="0.19685039370078741"/>
  <pageSetup paperSize="9" orientation="landscape" r:id="rId1"/>
  <headerFooter alignWithMargins="0">
    <oddFooter>&amp;C-54-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"/>
  <sheetViews>
    <sheetView workbookViewId="0"/>
  </sheetViews>
  <sheetFormatPr defaultRowHeight="13.5" x14ac:dyDescent="0.15"/>
  <cols>
    <col min="1" max="1" width="4.375" style="156" customWidth="1"/>
    <col min="2" max="2" width="3.125" style="156" customWidth="1"/>
    <col min="3" max="3" width="2.625" style="156" customWidth="1"/>
    <col min="4" max="4" width="8.75" style="156" customWidth="1"/>
    <col min="5" max="10" width="9.375" style="156" customWidth="1"/>
    <col min="11" max="11" width="10.625" style="156" customWidth="1"/>
    <col min="12" max="12" width="8.75" style="156" customWidth="1"/>
    <col min="13" max="13" width="10.625" style="156" customWidth="1"/>
    <col min="14" max="14" width="9.375" style="156" customWidth="1"/>
    <col min="15" max="15" width="9.875" style="156" customWidth="1"/>
    <col min="16" max="16" width="11.5" style="156" customWidth="1"/>
    <col min="17" max="16384" width="9" style="156"/>
  </cols>
  <sheetData>
    <row r="1" spans="1:35" s="140" customFormat="1" ht="19.5" customHeight="1" x14ac:dyDescent="0.15">
      <c r="A1" s="235"/>
      <c r="C1" s="141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5" s="147" customFormat="1" ht="15" customHeight="1" x14ac:dyDescent="0.15">
      <c r="A2" s="142"/>
      <c r="B2" s="142"/>
      <c r="C2" s="143" t="s">
        <v>155</v>
      </c>
      <c r="D2" s="144" t="s">
        <v>156</v>
      </c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</row>
    <row r="3" spans="1:35" s="239" customFormat="1" ht="13.5" customHeigh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9"/>
      <c r="P3" s="150" t="s">
        <v>148</v>
      </c>
      <c r="Q3" s="212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</row>
    <row r="4" spans="1:35" ht="18.75" customHeight="1" x14ac:dyDescent="0.15">
      <c r="A4" s="151"/>
      <c r="B4" s="152"/>
      <c r="C4" s="153"/>
      <c r="D4" s="783" t="s">
        <v>122</v>
      </c>
      <c r="E4" s="784"/>
      <c r="F4" s="784"/>
      <c r="G4" s="784"/>
      <c r="H4" s="785"/>
      <c r="I4" s="154"/>
      <c r="J4" s="154"/>
      <c r="K4" s="783" t="s">
        <v>123</v>
      </c>
      <c r="L4" s="784"/>
      <c r="M4" s="785"/>
      <c r="N4" s="154"/>
      <c r="O4" s="154"/>
      <c r="P4" s="154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</row>
    <row r="5" spans="1:35" ht="18.75" customHeight="1" x14ac:dyDescent="0.15">
      <c r="A5" s="157"/>
      <c r="B5" s="158"/>
      <c r="C5" s="159"/>
      <c r="D5" s="786" t="s">
        <v>124</v>
      </c>
      <c r="E5" s="787"/>
      <c r="F5" s="160" t="s">
        <v>125</v>
      </c>
      <c r="G5" s="161" t="s">
        <v>126</v>
      </c>
      <c r="H5" s="788" t="s">
        <v>127</v>
      </c>
      <c r="I5" s="162" t="s">
        <v>128</v>
      </c>
      <c r="J5" s="162" t="s">
        <v>129</v>
      </c>
      <c r="K5" s="160" t="s">
        <v>130</v>
      </c>
      <c r="L5" s="160" t="s">
        <v>149</v>
      </c>
      <c r="M5" s="788" t="s">
        <v>127</v>
      </c>
      <c r="N5" s="162" t="s">
        <v>132</v>
      </c>
      <c r="O5" s="162" t="s">
        <v>133</v>
      </c>
      <c r="P5" s="162" t="s">
        <v>134</v>
      </c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</row>
    <row r="6" spans="1:35" ht="18.75" customHeight="1" x14ac:dyDescent="0.15">
      <c r="A6" s="163"/>
      <c r="B6" s="164"/>
      <c r="C6" s="165"/>
      <c r="D6" s="166" t="s">
        <v>135</v>
      </c>
      <c r="E6" s="167" t="s">
        <v>136</v>
      </c>
      <c r="F6" s="168" t="s">
        <v>137</v>
      </c>
      <c r="G6" s="169" t="s">
        <v>136</v>
      </c>
      <c r="H6" s="789"/>
      <c r="I6" s="170"/>
      <c r="J6" s="170"/>
      <c r="K6" s="168" t="s">
        <v>138</v>
      </c>
      <c r="L6" s="168" t="s">
        <v>139</v>
      </c>
      <c r="M6" s="789"/>
      <c r="N6" s="170"/>
      <c r="O6" s="170"/>
      <c r="P6" s="170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</row>
    <row r="7" spans="1:35" ht="16.5" customHeight="1" x14ac:dyDescent="0.15">
      <c r="A7" s="171" t="s">
        <v>42</v>
      </c>
      <c r="B7" s="172">
        <v>19</v>
      </c>
      <c r="C7" s="173" t="s">
        <v>66</v>
      </c>
      <c r="D7" s="174">
        <v>1733189</v>
      </c>
      <c r="E7" s="175">
        <v>4828470</v>
      </c>
      <c r="F7" s="176">
        <v>5978394</v>
      </c>
      <c r="G7" s="177">
        <v>3142026</v>
      </c>
      <c r="H7" s="176">
        <v>15682079</v>
      </c>
      <c r="I7" s="176">
        <v>4496989</v>
      </c>
      <c r="J7" s="176">
        <v>20179068</v>
      </c>
      <c r="K7" s="176">
        <v>39345209</v>
      </c>
      <c r="L7" s="176">
        <v>1136232</v>
      </c>
      <c r="M7" s="176">
        <v>40481441</v>
      </c>
      <c r="N7" s="176">
        <v>5879489</v>
      </c>
      <c r="O7" s="176">
        <v>46360930</v>
      </c>
      <c r="P7" s="176">
        <v>66539998</v>
      </c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</row>
    <row r="8" spans="1:35" ht="16.5" customHeight="1" x14ac:dyDescent="0.15">
      <c r="A8" s="178" t="s">
        <v>140</v>
      </c>
      <c r="B8" s="172">
        <v>20</v>
      </c>
      <c r="C8" s="179" t="s">
        <v>140</v>
      </c>
      <c r="D8" s="174">
        <v>1665167.2600000002</v>
      </c>
      <c r="E8" s="175">
        <v>4661587</v>
      </c>
      <c r="F8" s="176">
        <v>6731551.2999999998</v>
      </c>
      <c r="G8" s="177">
        <v>3273030.3</v>
      </c>
      <c r="H8" s="176">
        <v>16331335.859999999</v>
      </c>
      <c r="I8" s="176">
        <v>3731510.3</v>
      </c>
      <c r="J8" s="176">
        <v>20062846.16</v>
      </c>
      <c r="K8" s="176">
        <v>35724847</v>
      </c>
      <c r="L8" s="176">
        <v>1260430.6000000001</v>
      </c>
      <c r="M8" s="176">
        <v>36985277.600000001</v>
      </c>
      <c r="N8" s="176">
        <v>6972958</v>
      </c>
      <c r="O8" s="176">
        <v>43958235.600000001</v>
      </c>
      <c r="P8" s="176">
        <v>64021081.760000005</v>
      </c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</row>
    <row r="9" spans="1:35" ht="16.5" customHeight="1" x14ac:dyDescent="0.15">
      <c r="A9" s="178" t="s">
        <v>140</v>
      </c>
      <c r="B9" s="172">
        <v>21</v>
      </c>
      <c r="C9" s="179" t="s">
        <v>140</v>
      </c>
      <c r="D9" s="174">
        <v>1718253</v>
      </c>
      <c r="E9" s="175">
        <v>4858935</v>
      </c>
      <c r="F9" s="176">
        <v>6082361</v>
      </c>
      <c r="G9" s="177">
        <v>3817475</v>
      </c>
      <c r="H9" s="176">
        <v>16477024</v>
      </c>
      <c r="I9" s="176">
        <v>2813901</v>
      </c>
      <c r="J9" s="176">
        <v>19290925</v>
      </c>
      <c r="K9" s="176">
        <v>37298389</v>
      </c>
      <c r="L9" s="176">
        <v>1321980</v>
      </c>
      <c r="M9" s="176">
        <v>38620369</v>
      </c>
      <c r="N9" s="176">
        <v>6638355</v>
      </c>
      <c r="O9" s="176">
        <v>45258724</v>
      </c>
      <c r="P9" s="176">
        <v>64549649</v>
      </c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</row>
    <row r="10" spans="1:35" ht="16.5" customHeight="1" x14ac:dyDescent="0.15">
      <c r="A10" s="180" t="s">
        <v>140</v>
      </c>
      <c r="B10" s="181">
        <v>22</v>
      </c>
      <c r="C10" s="182" t="s">
        <v>140</v>
      </c>
      <c r="D10" s="183">
        <v>1723921</v>
      </c>
      <c r="E10" s="184">
        <v>5125333</v>
      </c>
      <c r="F10" s="185">
        <v>5881902</v>
      </c>
      <c r="G10" s="185">
        <v>4003561</v>
      </c>
      <c r="H10" s="185">
        <v>16734718</v>
      </c>
      <c r="I10" s="185">
        <v>2690132</v>
      </c>
      <c r="J10" s="185">
        <v>19424850</v>
      </c>
      <c r="K10" s="185">
        <v>36280089</v>
      </c>
      <c r="L10" s="185">
        <v>1110333</v>
      </c>
      <c r="M10" s="185">
        <v>37390421</v>
      </c>
      <c r="N10" s="185">
        <v>7103879</v>
      </c>
      <c r="O10" s="185">
        <v>44494300</v>
      </c>
      <c r="P10" s="184">
        <v>63929150</v>
      </c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</row>
    <row r="11" spans="1:35" ht="16.5" customHeight="1" x14ac:dyDescent="0.15">
      <c r="A11" s="178" t="s">
        <v>150</v>
      </c>
      <c r="B11" s="172">
        <v>5</v>
      </c>
      <c r="C11" s="186" t="s">
        <v>142</v>
      </c>
      <c r="D11" s="174">
        <v>141383</v>
      </c>
      <c r="E11" s="175">
        <v>470038</v>
      </c>
      <c r="F11" s="176">
        <v>596834</v>
      </c>
      <c r="G11" s="177">
        <v>400626</v>
      </c>
      <c r="H11" s="176">
        <v>1608881</v>
      </c>
      <c r="I11" s="176">
        <v>266173</v>
      </c>
      <c r="J11" s="176">
        <v>1875054</v>
      </c>
      <c r="K11" s="176">
        <v>2982675</v>
      </c>
      <c r="L11" s="176">
        <v>69369</v>
      </c>
      <c r="M11" s="176">
        <v>3052044</v>
      </c>
      <c r="N11" s="176">
        <v>548404</v>
      </c>
      <c r="O11" s="176">
        <v>3600448</v>
      </c>
      <c r="P11" s="176">
        <v>5475502</v>
      </c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</row>
    <row r="12" spans="1:35" ht="16.5" customHeight="1" x14ac:dyDescent="0.15">
      <c r="A12" s="178" t="s">
        <v>140</v>
      </c>
      <c r="B12" s="172">
        <v>6</v>
      </c>
      <c r="C12" s="179" t="s">
        <v>140</v>
      </c>
      <c r="D12" s="174">
        <v>125964</v>
      </c>
      <c r="E12" s="175">
        <v>451640</v>
      </c>
      <c r="F12" s="176">
        <v>581255</v>
      </c>
      <c r="G12" s="177">
        <v>283097</v>
      </c>
      <c r="H12" s="176">
        <v>1441956</v>
      </c>
      <c r="I12" s="176">
        <v>242706</v>
      </c>
      <c r="J12" s="176">
        <v>1684662</v>
      </c>
      <c r="K12" s="176">
        <v>2944262</v>
      </c>
      <c r="L12" s="176">
        <v>102477</v>
      </c>
      <c r="M12" s="176">
        <v>3046739</v>
      </c>
      <c r="N12" s="176">
        <v>641357</v>
      </c>
      <c r="O12" s="176">
        <v>3688096</v>
      </c>
      <c r="P12" s="176">
        <v>5372758</v>
      </c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</row>
    <row r="13" spans="1:35" ht="16.5" customHeight="1" x14ac:dyDescent="0.15">
      <c r="A13" s="178" t="s">
        <v>140</v>
      </c>
      <c r="B13" s="172">
        <v>7</v>
      </c>
      <c r="C13" s="179" t="s">
        <v>140</v>
      </c>
      <c r="D13" s="174">
        <v>118007.20000000001</v>
      </c>
      <c r="E13" s="175">
        <v>353747</v>
      </c>
      <c r="F13" s="176">
        <v>360068</v>
      </c>
      <c r="G13" s="177">
        <v>253870</v>
      </c>
      <c r="H13" s="176">
        <v>1085692.2</v>
      </c>
      <c r="I13" s="176">
        <v>199207</v>
      </c>
      <c r="J13" s="176">
        <v>1284899.2</v>
      </c>
      <c r="K13" s="176">
        <v>2186792</v>
      </c>
      <c r="L13" s="176">
        <v>65395</v>
      </c>
      <c r="M13" s="176">
        <v>2252187</v>
      </c>
      <c r="N13" s="176">
        <v>481483</v>
      </c>
      <c r="O13" s="176">
        <v>2733670</v>
      </c>
      <c r="P13" s="176">
        <v>4018569.2</v>
      </c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</row>
    <row r="14" spans="1:35" ht="16.5" customHeight="1" x14ac:dyDescent="0.15">
      <c r="A14" s="215"/>
      <c r="B14" s="172">
        <v>8</v>
      </c>
      <c r="C14" s="189"/>
      <c r="D14" s="174">
        <v>148811</v>
      </c>
      <c r="E14" s="177">
        <v>427513</v>
      </c>
      <c r="F14" s="219">
        <v>524758</v>
      </c>
      <c r="G14" s="219">
        <v>377295</v>
      </c>
      <c r="H14" s="219">
        <f t="shared" ref="H14:H30" si="0">SUM(D14:G14)</f>
        <v>1478377</v>
      </c>
      <c r="I14" s="219">
        <v>198828</v>
      </c>
      <c r="J14" s="219">
        <f t="shared" ref="J14:J30" si="1">H14+I14</f>
        <v>1677205</v>
      </c>
      <c r="K14" s="219">
        <v>2650832</v>
      </c>
      <c r="L14" s="219">
        <v>79748</v>
      </c>
      <c r="M14" s="219">
        <f t="shared" ref="M14:M30" si="2">K14+L14</f>
        <v>2730580</v>
      </c>
      <c r="N14" s="219">
        <v>530557</v>
      </c>
      <c r="O14" s="219">
        <f t="shared" ref="O14:O30" si="3">M14+N14</f>
        <v>3261137</v>
      </c>
      <c r="P14" s="176">
        <f t="shared" ref="P14:P30" si="4">J14+O14</f>
        <v>4938342</v>
      </c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</row>
    <row r="15" spans="1:35" ht="16.5" customHeight="1" x14ac:dyDescent="0.15">
      <c r="A15" s="215"/>
      <c r="B15" s="172">
        <v>9</v>
      </c>
      <c r="C15" s="189"/>
      <c r="D15" s="220">
        <v>137867</v>
      </c>
      <c r="E15" s="204">
        <v>300977</v>
      </c>
      <c r="F15" s="219">
        <v>309994</v>
      </c>
      <c r="G15" s="219">
        <v>317989</v>
      </c>
      <c r="H15" s="219">
        <f t="shared" si="0"/>
        <v>1066827</v>
      </c>
      <c r="I15" s="219">
        <v>201481</v>
      </c>
      <c r="J15" s="219">
        <f t="shared" si="1"/>
        <v>1268308</v>
      </c>
      <c r="K15" s="219">
        <v>2836386</v>
      </c>
      <c r="L15" s="219">
        <v>85385</v>
      </c>
      <c r="M15" s="219">
        <f t="shared" si="2"/>
        <v>2921771</v>
      </c>
      <c r="N15" s="219">
        <v>592060</v>
      </c>
      <c r="O15" s="219">
        <f t="shared" si="3"/>
        <v>3513831</v>
      </c>
      <c r="P15" s="176">
        <f t="shared" si="4"/>
        <v>4782139</v>
      </c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</row>
    <row r="16" spans="1:35" ht="16.5" customHeight="1" x14ac:dyDescent="0.15">
      <c r="A16" s="215"/>
      <c r="B16" s="172">
        <v>10</v>
      </c>
      <c r="C16" s="194"/>
      <c r="D16" s="220">
        <v>133902</v>
      </c>
      <c r="E16" s="218">
        <v>417256</v>
      </c>
      <c r="F16" s="176">
        <v>518749</v>
      </c>
      <c r="G16" s="176">
        <v>326303</v>
      </c>
      <c r="H16" s="176">
        <f t="shared" si="0"/>
        <v>1396210</v>
      </c>
      <c r="I16" s="176">
        <v>233815</v>
      </c>
      <c r="J16" s="176">
        <f t="shared" si="1"/>
        <v>1630025</v>
      </c>
      <c r="K16" s="176">
        <v>3032159</v>
      </c>
      <c r="L16" s="176">
        <v>88372</v>
      </c>
      <c r="M16" s="176">
        <f t="shared" si="2"/>
        <v>3120531</v>
      </c>
      <c r="N16" s="176">
        <v>546681</v>
      </c>
      <c r="O16" s="176">
        <f t="shared" si="3"/>
        <v>3667212</v>
      </c>
      <c r="P16" s="176">
        <f t="shared" si="4"/>
        <v>5297237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</row>
    <row r="17" spans="1:35" ht="16.5" customHeight="1" x14ac:dyDescent="0.15">
      <c r="A17" s="240"/>
      <c r="B17" s="172">
        <v>11</v>
      </c>
      <c r="C17" s="194"/>
      <c r="D17" s="220">
        <v>161838</v>
      </c>
      <c r="E17" s="177">
        <v>406508</v>
      </c>
      <c r="F17" s="176">
        <v>674635</v>
      </c>
      <c r="G17" s="176">
        <v>416207</v>
      </c>
      <c r="H17" s="176">
        <f t="shared" si="0"/>
        <v>1659188</v>
      </c>
      <c r="I17" s="176">
        <v>260970</v>
      </c>
      <c r="J17" s="176">
        <f t="shared" si="1"/>
        <v>1920158</v>
      </c>
      <c r="K17" s="176">
        <v>3770937</v>
      </c>
      <c r="L17" s="176">
        <v>102807</v>
      </c>
      <c r="M17" s="176">
        <f t="shared" si="2"/>
        <v>3873744</v>
      </c>
      <c r="N17" s="176">
        <v>755087</v>
      </c>
      <c r="O17" s="176">
        <f t="shared" si="3"/>
        <v>4628831</v>
      </c>
      <c r="P17" s="176">
        <f t="shared" si="4"/>
        <v>6548989</v>
      </c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</row>
    <row r="18" spans="1:35" ht="16.5" customHeight="1" x14ac:dyDescent="0.15">
      <c r="A18" s="222"/>
      <c r="B18" s="192">
        <v>12</v>
      </c>
      <c r="C18" s="193"/>
      <c r="D18" s="225">
        <v>218873</v>
      </c>
      <c r="E18" s="226">
        <v>613047</v>
      </c>
      <c r="F18" s="227">
        <v>514185</v>
      </c>
      <c r="G18" s="227">
        <v>316776</v>
      </c>
      <c r="H18" s="227">
        <f t="shared" si="0"/>
        <v>1662881</v>
      </c>
      <c r="I18" s="227">
        <v>243481</v>
      </c>
      <c r="J18" s="227">
        <f t="shared" si="1"/>
        <v>1906362</v>
      </c>
      <c r="K18" s="227">
        <v>3420528</v>
      </c>
      <c r="L18" s="227">
        <v>92794</v>
      </c>
      <c r="M18" s="227">
        <f t="shared" si="2"/>
        <v>3513322</v>
      </c>
      <c r="N18" s="227">
        <v>633407</v>
      </c>
      <c r="O18" s="227">
        <f t="shared" si="3"/>
        <v>4146729</v>
      </c>
      <c r="P18" s="227">
        <f t="shared" si="4"/>
        <v>6053091</v>
      </c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</row>
    <row r="19" spans="1:35" ht="16.5" customHeight="1" x14ac:dyDescent="0.15">
      <c r="A19" s="241" t="s">
        <v>151</v>
      </c>
      <c r="B19" s="172">
        <v>1</v>
      </c>
      <c r="C19" s="179" t="s">
        <v>152</v>
      </c>
      <c r="D19" s="220">
        <v>193558</v>
      </c>
      <c r="E19" s="177">
        <v>484182</v>
      </c>
      <c r="F19" s="176">
        <v>506094</v>
      </c>
      <c r="G19" s="176">
        <v>392037</v>
      </c>
      <c r="H19" s="176">
        <f t="shared" si="0"/>
        <v>1575871</v>
      </c>
      <c r="I19" s="176">
        <v>202866</v>
      </c>
      <c r="J19" s="176">
        <f t="shared" si="1"/>
        <v>1778737</v>
      </c>
      <c r="K19" s="176">
        <v>3295753</v>
      </c>
      <c r="L19" s="176">
        <v>122893</v>
      </c>
      <c r="M19" s="176">
        <f t="shared" si="2"/>
        <v>3418646</v>
      </c>
      <c r="N19" s="176">
        <v>733964</v>
      </c>
      <c r="O19" s="176">
        <f t="shared" si="3"/>
        <v>4152610</v>
      </c>
      <c r="P19" s="176">
        <f t="shared" si="4"/>
        <v>5931347</v>
      </c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</row>
    <row r="20" spans="1:35" ht="16.5" customHeight="1" x14ac:dyDescent="0.15">
      <c r="A20" s="178"/>
      <c r="B20" s="172">
        <v>2</v>
      </c>
      <c r="C20" s="179"/>
      <c r="D20" s="220">
        <v>113770</v>
      </c>
      <c r="E20" s="177">
        <v>377168</v>
      </c>
      <c r="F20" s="176">
        <v>535325</v>
      </c>
      <c r="G20" s="176">
        <v>303562</v>
      </c>
      <c r="H20" s="176">
        <f t="shared" si="0"/>
        <v>1329825</v>
      </c>
      <c r="I20" s="176">
        <v>170861</v>
      </c>
      <c r="J20" s="176">
        <f t="shared" si="1"/>
        <v>1500686</v>
      </c>
      <c r="K20" s="176">
        <v>3400045</v>
      </c>
      <c r="L20" s="176">
        <v>94745</v>
      </c>
      <c r="M20" s="176">
        <f t="shared" si="2"/>
        <v>3494790</v>
      </c>
      <c r="N20" s="176">
        <v>635982</v>
      </c>
      <c r="O20" s="176">
        <f t="shared" si="3"/>
        <v>4130772</v>
      </c>
      <c r="P20" s="176">
        <f t="shared" si="4"/>
        <v>5631458</v>
      </c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</row>
    <row r="21" spans="1:35" ht="16.5" customHeight="1" x14ac:dyDescent="0.15">
      <c r="A21" s="242"/>
      <c r="B21" s="172">
        <v>3</v>
      </c>
      <c r="C21" s="179"/>
      <c r="D21" s="243">
        <v>132819</v>
      </c>
      <c r="E21" s="218">
        <v>452886</v>
      </c>
      <c r="F21" s="176">
        <v>530524</v>
      </c>
      <c r="G21" s="176">
        <v>292497</v>
      </c>
      <c r="H21" s="176">
        <f t="shared" si="0"/>
        <v>1408726</v>
      </c>
      <c r="I21" s="176">
        <v>193044</v>
      </c>
      <c r="J21" s="176">
        <f t="shared" si="1"/>
        <v>1601770</v>
      </c>
      <c r="K21" s="176">
        <v>3369680</v>
      </c>
      <c r="L21" s="176">
        <v>125663</v>
      </c>
      <c r="M21" s="176">
        <f t="shared" si="2"/>
        <v>3495343</v>
      </c>
      <c r="N21" s="176">
        <v>664041</v>
      </c>
      <c r="O21" s="176">
        <f t="shared" si="3"/>
        <v>4159384</v>
      </c>
      <c r="P21" s="176">
        <f t="shared" si="4"/>
        <v>5761154</v>
      </c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</row>
    <row r="22" spans="1:35" ht="16.5" customHeight="1" x14ac:dyDescent="0.15">
      <c r="A22" s="242"/>
      <c r="B22" s="172">
        <v>4</v>
      </c>
      <c r="C22" s="179"/>
      <c r="D22" s="243">
        <v>130508</v>
      </c>
      <c r="E22" s="218">
        <v>395607</v>
      </c>
      <c r="F22" s="176">
        <v>628570</v>
      </c>
      <c r="G22" s="176">
        <v>296564</v>
      </c>
      <c r="H22" s="176">
        <f t="shared" si="0"/>
        <v>1451249</v>
      </c>
      <c r="I22" s="176">
        <v>163356</v>
      </c>
      <c r="J22" s="176">
        <f t="shared" si="1"/>
        <v>1614605</v>
      </c>
      <c r="K22" s="176">
        <v>2873733</v>
      </c>
      <c r="L22" s="176">
        <v>81784</v>
      </c>
      <c r="M22" s="176">
        <f t="shared" si="2"/>
        <v>2955517</v>
      </c>
      <c r="N22" s="176">
        <v>702892</v>
      </c>
      <c r="O22" s="176">
        <f t="shared" si="3"/>
        <v>3658409</v>
      </c>
      <c r="P22" s="176">
        <f t="shared" si="4"/>
        <v>5273014</v>
      </c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</row>
    <row r="23" spans="1:35" ht="16.5" customHeight="1" x14ac:dyDescent="0.15">
      <c r="A23" s="178"/>
      <c r="B23" s="172">
        <v>5</v>
      </c>
      <c r="C23" s="179"/>
      <c r="D23" s="220">
        <v>110378</v>
      </c>
      <c r="E23" s="177">
        <v>396218</v>
      </c>
      <c r="F23" s="176">
        <v>721785</v>
      </c>
      <c r="G23" s="176">
        <v>352892</v>
      </c>
      <c r="H23" s="176">
        <f t="shared" si="0"/>
        <v>1581273</v>
      </c>
      <c r="I23" s="176">
        <v>178115</v>
      </c>
      <c r="J23" s="176">
        <f t="shared" si="1"/>
        <v>1759388</v>
      </c>
      <c r="K23" s="176">
        <v>3117103</v>
      </c>
      <c r="L23" s="176">
        <v>87712</v>
      </c>
      <c r="M23" s="176">
        <f t="shared" si="2"/>
        <v>3204815</v>
      </c>
      <c r="N23" s="176">
        <v>37117</v>
      </c>
      <c r="O23" s="176">
        <f t="shared" si="3"/>
        <v>3241932</v>
      </c>
      <c r="P23" s="177">
        <f t="shared" si="4"/>
        <v>5001320</v>
      </c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</row>
    <row r="24" spans="1:35" ht="16.5" customHeight="1" x14ac:dyDescent="0.15">
      <c r="A24" s="178"/>
      <c r="B24" s="172">
        <v>6</v>
      </c>
      <c r="C24" s="179"/>
      <c r="D24" s="220">
        <v>133521</v>
      </c>
      <c r="E24" s="177">
        <v>375619</v>
      </c>
      <c r="F24" s="176">
        <v>431238</v>
      </c>
      <c r="G24" s="176">
        <v>279228</v>
      </c>
      <c r="H24" s="176">
        <f t="shared" si="0"/>
        <v>1219606</v>
      </c>
      <c r="I24" s="176">
        <v>166569</v>
      </c>
      <c r="J24" s="176">
        <f t="shared" si="1"/>
        <v>1386175</v>
      </c>
      <c r="K24" s="176">
        <v>3056414</v>
      </c>
      <c r="L24" s="176">
        <v>101573</v>
      </c>
      <c r="M24" s="176">
        <f t="shared" si="2"/>
        <v>3157987</v>
      </c>
      <c r="N24" s="176">
        <v>768824</v>
      </c>
      <c r="O24" s="176">
        <f t="shared" si="3"/>
        <v>3926811</v>
      </c>
      <c r="P24" s="176">
        <f t="shared" si="4"/>
        <v>5312986</v>
      </c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</row>
    <row r="25" spans="1:35" ht="16.5" customHeight="1" x14ac:dyDescent="0.15">
      <c r="A25" s="178"/>
      <c r="B25" s="172">
        <v>7</v>
      </c>
      <c r="C25" s="179"/>
      <c r="D25" s="220">
        <v>142500</v>
      </c>
      <c r="E25" s="177">
        <v>347947</v>
      </c>
      <c r="F25" s="176">
        <v>467521</v>
      </c>
      <c r="G25" s="176">
        <v>251028</v>
      </c>
      <c r="H25" s="176">
        <f t="shared" si="0"/>
        <v>1208996</v>
      </c>
      <c r="I25" s="176">
        <v>157129</v>
      </c>
      <c r="J25" s="176">
        <f t="shared" si="1"/>
        <v>1366125</v>
      </c>
      <c r="K25" s="176">
        <v>2786223</v>
      </c>
      <c r="L25" s="176">
        <v>100664</v>
      </c>
      <c r="M25" s="176">
        <f t="shared" si="2"/>
        <v>2886887</v>
      </c>
      <c r="N25" s="176">
        <v>638639</v>
      </c>
      <c r="O25" s="176">
        <f t="shared" si="3"/>
        <v>3525526</v>
      </c>
      <c r="P25" s="177">
        <f t="shared" si="4"/>
        <v>4891651</v>
      </c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</row>
    <row r="26" spans="1:35" ht="16.5" customHeight="1" x14ac:dyDescent="0.15">
      <c r="A26" s="178"/>
      <c r="B26" s="172">
        <v>8</v>
      </c>
      <c r="C26" s="179"/>
      <c r="D26" s="220">
        <v>160227</v>
      </c>
      <c r="E26" s="177">
        <v>471909</v>
      </c>
      <c r="F26" s="176">
        <v>553137</v>
      </c>
      <c r="G26" s="176">
        <v>261532</v>
      </c>
      <c r="H26" s="176">
        <f t="shared" si="0"/>
        <v>1446805</v>
      </c>
      <c r="I26" s="176">
        <v>216576</v>
      </c>
      <c r="J26" s="176">
        <f t="shared" si="1"/>
        <v>1663381</v>
      </c>
      <c r="K26" s="176">
        <v>3005311</v>
      </c>
      <c r="L26" s="176">
        <v>85950</v>
      </c>
      <c r="M26" s="176">
        <f t="shared" si="2"/>
        <v>3091261</v>
      </c>
      <c r="N26" s="176">
        <v>742566</v>
      </c>
      <c r="O26" s="176">
        <f t="shared" si="3"/>
        <v>3833827</v>
      </c>
      <c r="P26" s="177">
        <f t="shared" si="4"/>
        <v>5497208</v>
      </c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</row>
    <row r="27" spans="1:35" x14ac:dyDescent="0.15">
      <c r="A27" s="178"/>
      <c r="B27" s="172">
        <v>9</v>
      </c>
      <c r="C27" s="179"/>
      <c r="D27" s="220">
        <v>132869</v>
      </c>
      <c r="E27" s="177">
        <v>348983</v>
      </c>
      <c r="F27" s="176">
        <v>477845</v>
      </c>
      <c r="G27" s="176">
        <v>215062</v>
      </c>
      <c r="H27" s="176">
        <f t="shared" si="0"/>
        <v>1174759</v>
      </c>
      <c r="I27" s="176">
        <v>177291</v>
      </c>
      <c r="J27" s="176">
        <f t="shared" si="1"/>
        <v>1352050</v>
      </c>
      <c r="K27" s="176">
        <v>3068266</v>
      </c>
      <c r="L27" s="176">
        <v>66237</v>
      </c>
      <c r="M27" s="176">
        <f t="shared" si="2"/>
        <v>3134503</v>
      </c>
      <c r="N27" s="176">
        <v>711256</v>
      </c>
      <c r="O27" s="176">
        <f t="shared" si="3"/>
        <v>3845759</v>
      </c>
      <c r="P27" s="177">
        <f t="shared" si="4"/>
        <v>5197809</v>
      </c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</row>
    <row r="28" spans="1:35" x14ac:dyDescent="0.15">
      <c r="A28" s="178"/>
      <c r="B28" s="172">
        <v>10</v>
      </c>
      <c r="C28" s="179"/>
      <c r="D28" s="220">
        <v>148319</v>
      </c>
      <c r="E28" s="177">
        <v>344656</v>
      </c>
      <c r="F28" s="176">
        <v>462533</v>
      </c>
      <c r="G28" s="176">
        <v>229254</v>
      </c>
      <c r="H28" s="176">
        <f t="shared" si="0"/>
        <v>1184762</v>
      </c>
      <c r="I28" s="176">
        <v>179770</v>
      </c>
      <c r="J28" s="176">
        <f t="shared" si="1"/>
        <v>1364532</v>
      </c>
      <c r="K28" s="176">
        <v>3150924</v>
      </c>
      <c r="L28" s="176">
        <v>64651</v>
      </c>
      <c r="M28" s="176">
        <f t="shared" si="2"/>
        <v>3215575</v>
      </c>
      <c r="N28" s="176">
        <v>737634</v>
      </c>
      <c r="O28" s="176">
        <f t="shared" si="3"/>
        <v>3953209</v>
      </c>
      <c r="P28" s="177">
        <f t="shared" si="4"/>
        <v>5317741</v>
      </c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</row>
    <row r="29" spans="1:35" x14ac:dyDescent="0.15">
      <c r="A29" s="178"/>
      <c r="B29" s="172">
        <v>11</v>
      </c>
      <c r="C29" s="179"/>
      <c r="D29" s="243">
        <v>137592</v>
      </c>
      <c r="E29" s="177">
        <v>464440</v>
      </c>
      <c r="F29" s="176">
        <v>538515</v>
      </c>
      <c r="G29" s="176">
        <v>219287</v>
      </c>
      <c r="H29" s="176">
        <f t="shared" si="0"/>
        <v>1359834</v>
      </c>
      <c r="I29" s="176">
        <v>163449</v>
      </c>
      <c r="J29" s="176">
        <f t="shared" si="1"/>
        <v>1523283</v>
      </c>
      <c r="K29" s="176">
        <v>3217143</v>
      </c>
      <c r="L29" s="176">
        <v>71832</v>
      </c>
      <c r="M29" s="176">
        <f t="shared" si="2"/>
        <v>3288975</v>
      </c>
      <c r="N29" s="176">
        <v>697252</v>
      </c>
      <c r="O29" s="176">
        <f t="shared" si="3"/>
        <v>3986227</v>
      </c>
      <c r="P29" s="177">
        <f t="shared" si="4"/>
        <v>5509510</v>
      </c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</row>
    <row r="30" spans="1:35" x14ac:dyDescent="0.15">
      <c r="A30" s="180"/>
      <c r="B30" s="181">
        <v>12</v>
      </c>
      <c r="C30" s="182"/>
      <c r="D30" s="743">
        <v>254136</v>
      </c>
      <c r="E30" s="184">
        <v>510634</v>
      </c>
      <c r="F30" s="185">
        <v>585072</v>
      </c>
      <c r="G30" s="185">
        <v>262885</v>
      </c>
      <c r="H30" s="185">
        <f t="shared" si="0"/>
        <v>1612727</v>
      </c>
      <c r="I30" s="185">
        <v>135891</v>
      </c>
      <c r="J30" s="185">
        <f t="shared" si="1"/>
        <v>1748618</v>
      </c>
      <c r="K30" s="185">
        <v>3345964</v>
      </c>
      <c r="L30" s="185">
        <v>72808</v>
      </c>
      <c r="M30" s="185">
        <f t="shared" si="2"/>
        <v>3418772</v>
      </c>
      <c r="N30" s="185">
        <v>724837</v>
      </c>
      <c r="O30" s="185">
        <f t="shared" si="3"/>
        <v>4143609</v>
      </c>
      <c r="P30" s="184">
        <f t="shared" si="4"/>
        <v>5892227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</row>
    <row r="31" spans="1:35" x14ac:dyDescent="0.15">
      <c r="A31" s="201"/>
      <c r="B31" s="201"/>
      <c r="C31" s="202" t="s">
        <v>153</v>
      </c>
      <c r="D31" s="203" t="s">
        <v>154</v>
      </c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</row>
    <row r="32" spans="1:35" x14ac:dyDescent="0.15"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</row>
    <row r="33" spans="4:35" ht="14.25" x14ac:dyDescent="0.15">
      <c r="D33" s="209"/>
      <c r="E33" s="209"/>
      <c r="F33" s="209"/>
      <c r="G33" s="209"/>
      <c r="H33" s="244"/>
      <c r="I33" s="209"/>
      <c r="J33" s="244"/>
      <c r="K33" s="209"/>
      <c r="L33" s="209"/>
      <c r="M33" s="245"/>
      <c r="N33" s="209"/>
      <c r="O33" s="246"/>
      <c r="P33" s="246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</row>
    <row r="34" spans="4:35" x14ac:dyDescent="0.15">
      <c r="D34" s="247"/>
      <c r="E34" s="247"/>
      <c r="F34" s="248"/>
      <c r="G34" s="247"/>
      <c r="H34" s="206"/>
      <c r="I34" s="249"/>
      <c r="J34" s="206"/>
      <c r="K34" s="247"/>
      <c r="L34" s="247"/>
      <c r="M34" s="206"/>
      <c r="N34" s="247"/>
      <c r="O34" s="250"/>
      <c r="P34" s="250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</row>
    <row r="35" spans="4:35" x14ac:dyDescent="0.15">
      <c r="D35" s="247"/>
      <c r="E35" s="247"/>
      <c r="F35" s="248"/>
      <c r="G35" s="247"/>
      <c r="H35" s="155"/>
      <c r="I35" s="249"/>
      <c r="J35" s="155"/>
      <c r="K35" s="247"/>
      <c r="L35" s="247"/>
      <c r="M35" s="155"/>
      <c r="N35" s="247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</row>
    <row r="36" spans="4:35" x14ac:dyDescent="0.15">
      <c r="D36" s="247"/>
      <c r="E36" s="204"/>
      <c r="F36" s="248"/>
      <c r="G36" s="247"/>
      <c r="H36" s="155"/>
      <c r="I36" s="249"/>
      <c r="J36" s="155"/>
      <c r="K36" s="247"/>
      <c r="L36" s="247"/>
      <c r="M36" s="155"/>
      <c r="N36" s="247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</row>
    <row r="37" spans="4:35" x14ac:dyDescent="0.15">
      <c r="D37" s="247"/>
      <c r="E37" s="204"/>
      <c r="F37" s="248"/>
      <c r="G37" s="247"/>
      <c r="H37" s="155"/>
      <c r="I37" s="249"/>
      <c r="J37" s="155"/>
      <c r="K37" s="247"/>
      <c r="L37" s="247"/>
      <c r="M37" s="155"/>
      <c r="N37" s="247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</row>
    <row r="38" spans="4:35" x14ac:dyDescent="0.15">
      <c r="D38" s="247"/>
      <c r="E38" s="247"/>
      <c r="F38" s="248"/>
      <c r="G38" s="247"/>
      <c r="H38" s="155"/>
      <c r="I38" s="247"/>
      <c r="J38" s="155"/>
      <c r="K38" s="247"/>
      <c r="L38" s="247"/>
      <c r="M38" s="155"/>
      <c r="N38" s="247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</row>
    <row r="39" spans="4:35" x14ac:dyDescent="0.15">
      <c r="D39" s="247"/>
      <c r="E39" s="247"/>
      <c r="F39" s="248"/>
      <c r="G39" s="247"/>
      <c r="H39" s="155"/>
      <c r="I39" s="247"/>
      <c r="J39" s="155"/>
      <c r="K39" s="247"/>
      <c r="L39" s="247"/>
      <c r="M39" s="155"/>
      <c r="N39" s="247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</row>
    <row r="40" spans="4:35" x14ac:dyDescent="0.15">
      <c r="D40" s="247"/>
      <c r="E40" s="247"/>
      <c r="F40" s="248"/>
      <c r="G40" s="247"/>
      <c r="H40" s="155"/>
      <c r="I40" s="247"/>
      <c r="J40" s="155"/>
      <c r="K40" s="247"/>
      <c r="L40" s="155"/>
      <c r="M40" s="155"/>
      <c r="N40" s="247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</row>
    <row r="41" spans="4:35" x14ac:dyDescent="0.15">
      <c r="D41" s="247"/>
      <c r="E41" s="247"/>
      <c r="F41" s="248"/>
      <c r="G41" s="247"/>
      <c r="H41" s="155"/>
      <c r="I41" s="247"/>
      <c r="J41" s="155"/>
      <c r="K41" s="155"/>
      <c r="L41" s="155"/>
      <c r="M41" s="155"/>
      <c r="N41" s="247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</row>
    <row r="42" spans="4:35" x14ac:dyDescent="0.15">
      <c r="D42" s="251"/>
      <c r="E42" s="247"/>
      <c r="F42" s="248"/>
      <c r="G42" s="247"/>
      <c r="H42" s="155"/>
      <c r="I42" s="247"/>
      <c r="J42" s="155"/>
      <c r="K42" s="155"/>
      <c r="L42" s="155"/>
      <c r="M42" s="155"/>
      <c r="N42" s="247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</row>
    <row r="43" spans="4:35" x14ac:dyDescent="0.15">
      <c r="D43" s="207"/>
      <c r="E43" s="247"/>
      <c r="F43" s="248"/>
      <c r="G43" s="247"/>
      <c r="H43" s="155"/>
      <c r="I43" s="247"/>
      <c r="J43" s="155"/>
      <c r="K43" s="155"/>
      <c r="L43" s="155"/>
      <c r="M43" s="155"/>
      <c r="N43" s="247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</row>
    <row r="44" spans="4:35" x14ac:dyDescent="0.15">
      <c r="D44" s="207"/>
      <c r="E44" s="247"/>
      <c r="F44" s="248"/>
      <c r="G44" s="247"/>
      <c r="H44" s="155"/>
      <c r="I44" s="247"/>
      <c r="J44" s="155"/>
      <c r="K44" s="155"/>
      <c r="L44" s="155"/>
      <c r="M44" s="155"/>
      <c r="N44" s="247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</row>
    <row r="45" spans="4:35" x14ac:dyDescent="0.15">
      <c r="D45" s="207"/>
      <c r="E45" s="247"/>
      <c r="F45" s="248"/>
      <c r="G45" s="247"/>
      <c r="H45" s="155"/>
      <c r="I45" s="247"/>
      <c r="J45" s="155"/>
      <c r="K45" s="155"/>
      <c r="L45" s="155"/>
      <c r="M45" s="155"/>
      <c r="N45" s="247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</row>
    <row r="46" spans="4:35" x14ac:dyDescent="0.15">
      <c r="D46" s="155"/>
      <c r="E46" s="247"/>
      <c r="F46" s="248"/>
      <c r="G46" s="247"/>
      <c r="H46" s="155"/>
      <c r="I46" s="155"/>
      <c r="J46" s="155"/>
      <c r="K46" s="155"/>
      <c r="L46" s="155"/>
      <c r="M46" s="155"/>
      <c r="N46" s="247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</row>
    <row r="47" spans="4:35" x14ac:dyDescent="0.15">
      <c r="D47" s="155"/>
      <c r="E47" s="247"/>
      <c r="F47" s="247"/>
      <c r="G47" s="247"/>
      <c r="H47" s="155"/>
      <c r="I47" s="155"/>
      <c r="J47" s="155"/>
      <c r="K47" s="155"/>
      <c r="L47" s="155"/>
      <c r="M47" s="155"/>
      <c r="N47" s="247"/>
    </row>
    <row r="48" spans="4:35" x14ac:dyDescent="0.15">
      <c r="D48" s="155"/>
      <c r="E48" s="247"/>
      <c r="F48" s="247"/>
      <c r="G48" s="247"/>
      <c r="H48" s="155"/>
      <c r="I48" s="155"/>
      <c r="J48" s="155"/>
      <c r="K48" s="155"/>
      <c r="L48" s="155"/>
      <c r="M48" s="155"/>
      <c r="N48" s="155"/>
    </row>
    <row r="49" spans="4:14" x14ac:dyDescent="0.15">
      <c r="D49" s="155"/>
      <c r="E49" s="247"/>
      <c r="F49" s="247"/>
      <c r="G49" s="155"/>
      <c r="H49" s="155"/>
      <c r="I49" s="155"/>
      <c r="J49" s="155"/>
      <c r="K49" s="155"/>
      <c r="L49" s="155"/>
      <c r="M49" s="155"/>
      <c r="N49" s="155"/>
    </row>
    <row r="50" spans="4:14" x14ac:dyDescent="0.15">
      <c r="D50" s="155"/>
      <c r="E50" s="155"/>
      <c r="F50" s="247"/>
      <c r="G50" s="155"/>
      <c r="H50" s="155"/>
      <c r="I50" s="155"/>
      <c r="J50" s="155"/>
      <c r="K50" s="155"/>
      <c r="L50" s="155"/>
      <c r="M50" s="155"/>
      <c r="N50" s="155"/>
    </row>
    <row r="51" spans="4:14" x14ac:dyDescent="0.15">
      <c r="D51" s="155"/>
      <c r="E51" s="155"/>
      <c r="F51" s="247"/>
      <c r="G51" s="155"/>
      <c r="H51" s="155"/>
      <c r="I51" s="155"/>
      <c r="J51" s="155"/>
      <c r="K51" s="155"/>
      <c r="L51" s="155"/>
      <c r="M51" s="155"/>
      <c r="N51" s="155"/>
    </row>
  </sheetData>
  <mergeCells count="5">
    <mergeCell ref="D4:H4"/>
    <mergeCell ref="K4:M4"/>
    <mergeCell ref="D5:E5"/>
    <mergeCell ref="H5:H6"/>
    <mergeCell ref="M5:M6"/>
  </mergeCells>
  <phoneticPr fontId="7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3 - 3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U42"/>
  <sheetViews>
    <sheetView zoomScale="75" workbookViewId="0"/>
  </sheetViews>
  <sheetFormatPr defaultColWidth="7.5" defaultRowHeight="12" x14ac:dyDescent="0.15"/>
  <cols>
    <col min="1" max="1" width="1.625" style="674" customWidth="1"/>
    <col min="2" max="2" width="4.125" style="674" customWidth="1"/>
    <col min="3" max="3" width="3.125" style="674" customWidth="1"/>
    <col min="4" max="4" width="2.625" style="674" customWidth="1"/>
    <col min="5" max="7" width="7.625" style="674" customWidth="1"/>
    <col min="8" max="8" width="9.125" style="674" customWidth="1"/>
    <col min="9" max="11" width="7.625" style="674" customWidth="1"/>
    <col min="12" max="12" width="9.125" style="674" customWidth="1"/>
    <col min="13" max="15" width="7.625" style="674" customWidth="1"/>
    <col min="16" max="16" width="9.125" style="674" customWidth="1"/>
    <col min="17" max="17" width="7.625" style="674" bestFit="1" customWidth="1"/>
    <col min="18" max="19" width="7.5" style="674"/>
    <col min="20" max="20" width="8.625" style="674" customWidth="1"/>
    <col min="21" max="16384" width="7.5" style="674"/>
  </cols>
  <sheetData>
    <row r="3" spans="2:21" x14ac:dyDescent="0.15">
      <c r="B3" s="674" t="s">
        <v>404</v>
      </c>
    </row>
    <row r="4" spans="2:21" x14ac:dyDescent="0.15">
      <c r="T4" s="675" t="s">
        <v>18</v>
      </c>
    </row>
    <row r="5" spans="2:21" ht="6" customHeight="1" x14ac:dyDescent="0.15">
      <c r="B5" s="676"/>
      <c r="C5" s="676"/>
      <c r="D5" s="676"/>
      <c r="E5" s="676"/>
      <c r="F5" s="676"/>
      <c r="G5" s="676"/>
      <c r="H5" s="676"/>
      <c r="I5" s="676"/>
      <c r="J5" s="676"/>
      <c r="K5" s="676"/>
      <c r="L5" s="676"/>
      <c r="M5" s="677"/>
      <c r="N5" s="677"/>
      <c r="O5" s="677"/>
      <c r="P5" s="677"/>
    </row>
    <row r="6" spans="2:21" ht="15" customHeight="1" x14ac:dyDescent="0.15">
      <c r="B6" s="4"/>
      <c r="C6" s="16" t="s">
        <v>20</v>
      </c>
      <c r="D6" s="60"/>
      <c r="E6" s="824">
        <v>4</v>
      </c>
      <c r="F6" s="825"/>
      <c r="G6" s="825"/>
      <c r="H6" s="826"/>
      <c r="I6" s="824">
        <v>3</v>
      </c>
      <c r="J6" s="825"/>
      <c r="K6" s="825"/>
      <c r="L6" s="826"/>
      <c r="M6" s="824">
        <v>2</v>
      </c>
      <c r="N6" s="825"/>
      <c r="O6" s="825"/>
      <c r="P6" s="826"/>
      <c r="Q6" s="824">
        <v>3</v>
      </c>
      <c r="R6" s="825"/>
      <c r="S6" s="825"/>
      <c r="T6" s="826"/>
    </row>
    <row r="7" spans="2:21" ht="15" customHeight="1" x14ac:dyDescent="0.15">
      <c r="B7" s="4"/>
      <c r="C7" s="77" t="s">
        <v>21</v>
      </c>
      <c r="D7" s="79"/>
      <c r="E7" s="824" t="s">
        <v>71</v>
      </c>
      <c r="F7" s="825"/>
      <c r="G7" s="825"/>
      <c r="H7" s="826"/>
      <c r="I7" s="824" t="s">
        <v>71</v>
      </c>
      <c r="J7" s="825"/>
      <c r="K7" s="825"/>
      <c r="L7" s="826"/>
      <c r="M7" s="824" t="s">
        <v>317</v>
      </c>
      <c r="N7" s="825"/>
      <c r="O7" s="825"/>
      <c r="P7" s="826"/>
      <c r="Q7" s="812" t="s">
        <v>73</v>
      </c>
      <c r="R7" s="813"/>
      <c r="S7" s="813"/>
      <c r="T7" s="814"/>
    </row>
    <row r="8" spans="2:21" ht="15" customHeight="1" x14ac:dyDescent="0.15">
      <c r="B8" s="7" t="s">
        <v>4</v>
      </c>
      <c r="C8" s="9"/>
      <c r="D8" s="13"/>
      <c r="E8" s="678" t="s">
        <v>246</v>
      </c>
      <c r="F8" s="679" t="s">
        <v>247</v>
      </c>
      <c r="G8" s="680" t="s">
        <v>17</v>
      </c>
      <c r="H8" s="679" t="s">
        <v>8</v>
      </c>
      <c r="I8" s="77" t="s">
        <v>246</v>
      </c>
      <c r="J8" s="17" t="s">
        <v>247</v>
      </c>
      <c r="K8" s="3" t="s">
        <v>17</v>
      </c>
      <c r="L8" s="17" t="s">
        <v>8</v>
      </c>
      <c r="M8" s="77" t="s">
        <v>246</v>
      </c>
      <c r="N8" s="17" t="s">
        <v>247</v>
      </c>
      <c r="O8" s="3" t="s">
        <v>17</v>
      </c>
      <c r="P8" s="17" t="s">
        <v>8</v>
      </c>
      <c r="Q8" s="77" t="s">
        <v>246</v>
      </c>
      <c r="R8" s="17" t="s">
        <v>247</v>
      </c>
      <c r="S8" s="3" t="s">
        <v>17</v>
      </c>
      <c r="T8" s="17" t="s">
        <v>8</v>
      </c>
    </row>
    <row r="9" spans="2:21" ht="15" customHeight="1" x14ac:dyDescent="0.15">
      <c r="B9" s="632" t="s">
        <v>42</v>
      </c>
      <c r="C9" s="681">
        <v>18</v>
      </c>
      <c r="D9" s="612" t="s">
        <v>66</v>
      </c>
      <c r="E9" s="682" t="s">
        <v>277</v>
      </c>
      <c r="F9" s="683" t="s">
        <v>277</v>
      </c>
      <c r="G9" s="684" t="s">
        <v>277</v>
      </c>
      <c r="H9" s="685">
        <v>81005</v>
      </c>
      <c r="I9" s="4">
        <v>2667</v>
      </c>
      <c r="J9" s="5">
        <v>3182</v>
      </c>
      <c r="K9" s="6">
        <v>2970</v>
      </c>
      <c r="L9" s="5">
        <v>287459</v>
      </c>
      <c r="M9" s="4">
        <v>1363</v>
      </c>
      <c r="N9" s="4">
        <v>1575</v>
      </c>
      <c r="O9" s="4">
        <v>1434</v>
      </c>
      <c r="P9" s="4">
        <v>401405</v>
      </c>
      <c r="Q9" s="4">
        <v>2258</v>
      </c>
      <c r="R9" s="5">
        <v>2625</v>
      </c>
      <c r="S9" s="6">
        <v>2464</v>
      </c>
      <c r="T9" s="5">
        <v>67898</v>
      </c>
      <c r="U9" s="677"/>
    </row>
    <row r="10" spans="2:21" ht="15" customHeight="1" x14ac:dyDescent="0.15">
      <c r="B10" s="686"/>
      <c r="C10" s="681">
        <v>19</v>
      </c>
      <c r="D10" s="687"/>
      <c r="E10" s="682" t="s">
        <v>277</v>
      </c>
      <c r="F10" s="683" t="s">
        <v>277</v>
      </c>
      <c r="G10" s="684" t="s">
        <v>277</v>
      </c>
      <c r="H10" s="685">
        <v>74058</v>
      </c>
      <c r="I10" s="4">
        <v>2641</v>
      </c>
      <c r="J10" s="5">
        <v>3188</v>
      </c>
      <c r="K10" s="6">
        <v>2899</v>
      </c>
      <c r="L10" s="5">
        <v>280564</v>
      </c>
      <c r="M10" s="4">
        <v>1297</v>
      </c>
      <c r="N10" s="4">
        <v>1661</v>
      </c>
      <c r="O10" s="4">
        <v>1414</v>
      </c>
      <c r="P10" s="4">
        <v>4006648</v>
      </c>
      <c r="Q10" s="4">
        <v>2138</v>
      </c>
      <c r="R10" s="5">
        <v>2678</v>
      </c>
      <c r="S10" s="6">
        <v>2438</v>
      </c>
      <c r="T10" s="5">
        <v>124659</v>
      </c>
      <c r="U10" s="677"/>
    </row>
    <row r="11" spans="2:21" ht="15" customHeight="1" x14ac:dyDescent="0.15">
      <c r="B11" s="686"/>
      <c r="C11" s="681">
        <v>20</v>
      </c>
      <c r="D11" s="687"/>
      <c r="E11" s="682" t="s">
        <v>277</v>
      </c>
      <c r="F11" s="683" t="s">
        <v>277</v>
      </c>
      <c r="G11" s="684" t="s">
        <v>277</v>
      </c>
      <c r="H11" s="685">
        <v>70480</v>
      </c>
      <c r="I11" s="4">
        <v>2100</v>
      </c>
      <c r="J11" s="5">
        <v>3162</v>
      </c>
      <c r="K11" s="6">
        <v>2638</v>
      </c>
      <c r="L11" s="5">
        <v>385135</v>
      </c>
      <c r="M11" s="4">
        <v>1313</v>
      </c>
      <c r="N11" s="4">
        <v>1665</v>
      </c>
      <c r="O11" s="4">
        <v>1411</v>
      </c>
      <c r="P11" s="4">
        <v>4381560</v>
      </c>
      <c r="Q11" s="4">
        <v>1817</v>
      </c>
      <c r="R11" s="5">
        <v>2573</v>
      </c>
      <c r="S11" s="6">
        <v>2254</v>
      </c>
      <c r="T11" s="5">
        <v>99830</v>
      </c>
      <c r="U11" s="677"/>
    </row>
    <row r="12" spans="2:21" ht="15" customHeight="1" x14ac:dyDescent="0.15">
      <c r="B12" s="686"/>
      <c r="C12" s="681">
        <v>21</v>
      </c>
      <c r="D12" s="542"/>
      <c r="E12" s="682" t="s">
        <v>277</v>
      </c>
      <c r="F12" s="683" t="s">
        <v>277</v>
      </c>
      <c r="G12" s="684" t="s">
        <v>277</v>
      </c>
      <c r="H12" s="685">
        <v>82204</v>
      </c>
      <c r="I12" s="4">
        <v>2084</v>
      </c>
      <c r="J12" s="5">
        <v>2888</v>
      </c>
      <c r="K12" s="6">
        <v>2503</v>
      </c>
      <c r="L12" s="5">
        <v>338246</v>
      </c>
      <c r="M12" s="4">
        <v>1280</v>
      </c>
      <c r="N12" s="4">
        <v>1607</v>
      </c>
      <c r="O12" s="4">
        <v>1401</v>
      </c>
      <c r="P12" s="4">
        <v>4294522</v>
      </c>
      <c r="Q12" s="4">
        <v>1680</v>
      </c>
      <c r="R12" s="5">
        <v>2468</v>
      </c>
      <c r="S12" s="6">
        <v>2090</v>
      </c>
      <c r="T12" s="5">
        <v>171148</v>
      </c>
      <c r="U12" s="677"/>
    </row>
    <row r="13" spans="2:21" ht="15" customHeight="1" x14ac:dyDescent="0.15">
      <c r="B13" s="688"/>
      <c r="C13" s="689">
        <v>22</v>
      </c>
      <c r="D13" s="549"/>
      <c r="E13" s="690" t="s">
        <v>277</v>
      </c>
      <c r="F13" s="690" t="s">
        <v>277</v>
      </c>
      <c r="G13" s="690" t="s">
        <v>277</v>
      </c>
      <c r="H13" s="691">
        <v>73997</v>
      </c>
      <c r="I13" s="8">
        <v>2062</v>
      </c>
      <c r="J13" s="8">
        <v>2835</v>
      </c>
      <c r="K13" s="637">
        <v>2477</v>
      </c>
      <c r="L13" s="8">
        <v>358469</v>
      </c>
      <c r="M13" s="8">
        <v>1158</v>
      </c>
      <c r="N13" s="8">
        <v>1544</v>
      </c>
      <c r="O13" s="40">
        <v>1330</v>
      </c>
      <c r="P13" s="8">
        <v>3821182</v>
      </c>
      <c r="Q13" s="8">
        <v>1628</v>
      </c>
      <c r="R13" s="8">
        <v>2489</v>
      </c>
      <c r="S13" s="40">
        <v>2024</v>
      </c>
      <c r="T13" s="13">
        <v>261206</v>
      </c>
      <c r="U13" s="677"/>
    </row>
    <row r="14" spans="2:21" ht="15" customHeight="1" x14ac:dyDescent="0.15">
      <c r="B14" s="4" t="s">
        <v>405</v>
      </c>
      <c r="C14" s="11">
        <v>3</v>
      </c>
      <c r="D14" s="22" t="s">
        <v>385</v>
      </c>
      <c r="E14" s="684" t="s">
        <v>277</v>
      </c>
      <c r="F14" s="683" t="s">
        <v>277</v>
      </c>
      <c r="G14" s="684" t="s">
        <v>277</v>
      </c>
      <c r="H14" s="692">
        <v>7941</v>
      </c>
      <c r="I14" s="693">
        <v>2104</v>
      </c>
      <c r="J14" s="692">
        <v>2646</v>
      </c>
      <c r="K14" s="693">
        <v>2447</v>
      </c>
      <c r="L14" s="692">
        <v>26936</v>
      </c>
      <c r="M14" s="693">
        <v>1216</v>
      </c>
      <c r="N14" s="692">
        <v>1419</v>
      </c>
      <c r="O14" s="693">
        <v>1308</v>
      </c>
      <c r="P14" s="692">
        <v>333651</v>
      </c>
      <c r="Q14" s="693">
        <v>1785</v>
      </c>
      <c r="R14" s="692">
        <v>2153</v>
      </c>
      <c r="S14" s="693">
        <v>1920</v>
      </c>
      <c r="T14" s="692">
        <v>20117</v>
      </c>
      <c r="U14" s="677"/>
    </row>
    <row r="15" spans="2:21" ht="15" customHeight="1" x14ac:dyDescent="0.15">
      <c r="B15" s="4"/>
      <c r="C15" s="11">
        <v>4</v>
      </c>
      <c r="D15" s="22"/>
      <c r="E15" s="684" t="s">
        <v>277</v>
      </c>
      <c r="F15" s="683" t="s">
        <v>277</v>
      </c>
      <c r="G15" s="684" t="s">
        <v>277</v>
      </c>
      <c r="H15" s="47">
        <v>7623</v>
      </c>
      <c r="I15" s="45">
        <v>2261</v>
      </c>
      <c r="J15" s="47">
        <v>2520</v>
      </c>
      <c r="K15" s="45">
        <v>2406</v>
      </c>
      <c r="L15" s="47">
        <v>13248</v>
      </c>
      <c r="M15" s="45">
        <v>1281</v>
      </c>
      <c r="N15" s="47">
        <v>1470</v>
      </c>
      <c r="O15" s="45">
        <v>1387</v>
      </c>
      <c r="P15" s="47">
        <v>269466</v>
      </c>
      <c r="Q15" s="693">
        <v>1838</v>
      </c>
      <c r="R15" s="692">
        <v>2310</v>
      </c>
      <c r="S15" s="693">
        <v>2045</v>
      </c>
      <c r="T15" s="692">
        <v>21688</v>
      </c>
      <c r="U15" s="677"/>
    </row>
    <row r="16" spans="2:21" ht="15" customHeight="1" x14ac:dyDescent="0.15">
      <c r="B16" s="4"/>
      <c r="C16" s="11">
        <v>5</v>
      </c>
      <c r="D16" s="557"/>
      <c r="E16" s="684" t="s">
        <v>277</v>
      </c>
      <c r="F16" s="683" t="s">
        <v>277</v>
      </c>
      <c r="G16" s="684" t="s">
        <v>277</v>
      </c>
      <c r="H16" s="47">
        <v>6911</v>
      </c>
      <c r="I16" s="45">
        <v>2309</v>
      </c>
      <c r="J16" s="47">
        <v>2730</v>
      </c>
      <c r="K16" s="45">
        <v>2480</v>
      </c>
      <c r="L16" s="47">
        <v>30298</v>
      </c>
      <c r="M16" s="45">
        <v>1260</v>
      </c>
      <c r="N16" s="47">
        <v>1470</v>
      </c>
      <c r="O16" s="45">
        <v>1369</v>
      </c>
      <c r="P16" s="47">
        <v>313311</v>
      </c>
      <c r="Q16" s="45">
        <v>1890</v>
      </c>
      <c r="R16" s="47">
        <v>2310</v>
      </c>
      <c r="S16" s="45">
        <v>2093</v>
      </c>
      <c r="T16" s="47">
        <v>21323</v>
      </c>
      <c r="U16" s="677"/>
    </row>
    <row r="17" spans="2:21" ht="15" customHeight="1" x14ac:dyDescent="0.15">
      <c r="B17" s="4"/>
      <c r="C17" s="11">
        <v>6</v>
      </c>
      <c r="D17" s="557"/>
      <c r="E17" s="684" t="s">
        <v>277</v>
      </c>
      <c r="F17" s="683" t="s">
        <v>277</v>
      </c>
      <c r="G17" s="684" t="s">
        <v>277</v>
      </c>
      <c r="H17" s="47">
        <v>3402</v>
      </c>
      <c r="I17" s="45">
        <v>2062</v>
      </c>
      <c r="J17" s="47">
        <v>2468</v>
      </c>
      <c r="K17" s="45">
        <v>2271</v>
      </c>
      <c r="L17" s="47">
        <v>35782</v>
      </c>
      <c r="M17" s="45">
        <v>1239</v>
      </c>
      <c r="N17" s="47">
        <v>1470</v>
      </c>
      <c r="O17" s="45">
        <v>1364</v>
      </c>
      <c r="P17" s="47">
        <v>359437</v>
      </c>
      <c r="Q17" s="45">
        <v>1628</v>
      </c>
      <c r="R17" s="47">
        <v>2205</v>
      </c>
      <c r="S17" s="45">
        <v>1920</v>
      </c>
      <c r="T17" s="47">
        <v>29526</v>
      </c>
      <c r="U17" s="677"/>
    </row>
    <row r="18" spans="2:21" ht="15" customHeight="1" x14ac:dyDescent="0.15">
      <c r="B18" s="4"/>
      <c r="C18" s="11">
        <v>7</v>
      </c>
      <c r="D18" s="557"/>
      <c r="E18" s="682" t="s">
        <v>277</v>
      </c>
      <c r="F18" s="683" t="s">
        <v>277</v>
      </c>
      <c r="G18" s="684" t="s">
        <v>277</v>
      </c>
      <c r="H18" s="47">
        <v>2765</v>
      </c>
      <c r="I18" s="47">
        <v>2100</v>
      </c>
      <c r="J18" s="47">
        <v>2415</v>
      </c>
      <c r="K18" s="47">
        <v>2308</v>
      </c>
      <c r="L18" s="47">
        <v>20197</v>
      </c>
      <c r="M18" s="47">
        <v>1208</v>
      </c>
      <c r="N18" s="47">
        <v>1419</v>
      </c>
      <c r="O18" s="47">
        <v>1265</v>
      </c>
      <c r="P18" s="47">
        <v>273823</v>
      </c>
      <c r="Q18" s="46">
        <v>1680</v>
      </c>
      <c r="R18" s="47">
        <v>2232</v>
      </c>
      <c r="S18" s="45">
        <v>2029</v>
      </c>
      <c r="T18" s="47">
        <v>34312</v>
      </c>
      <c r="U18" s="677"/>
    </row>
    <row r="19" spans="2:21" ht="15" customHeight="1" x14ac:dyDescent="0.15">
      <c r="B19" s="4"/>
      <c r="C19" s="11">
        <v>8</v>
      </c>
      <c r="D19" s="557"/>
      <c r="E19" s="682" t="s">
        <v>194</v>
      </c>
      <c r="F19" s="683" t="s">
        <v>194</v>
      </c>
      <c r="G19" s="684" t="s">
        <v>194</v>
      </c>
      <c r="H19" s="46">
        <v>2653</v>
      </c>
      <c r="I19" s="633">
        <v>2226</v>
      </c>
      <c r="J19" s="634">
        <v>2594</v>
      </c>
      <c r="K19" s="263">
        <v>2434</v>
      </c>
      <c r="L19" s="634">
        <v>20257</v>
      </c>
      <c r="M19" s="23">
        <v>1158</v>
      </c>
      <c r="N19" s="39">
        <v>1351</v>
      </c>
      <c r="O19" s="31">
        <v>1223.5999999999999</v>
      </c>
      <c r="P19" s="39">
        <v>316998</v>
      </c>
      <c r="Q19" s="23">
        <v>1785</v>
      </c>
      <c r="R19" s="39">
        <v>2258</v>
      </c>
      <c r="S19" s="31">
        <v>2074</v>
      </c>
      <c r="T19" s="39">
        <v>35970</v>
      </c>
      <c r="U19" s="677"/>
    </row>
    <row r="20" spans="2:21" ht="15" customHeight="1" x14ac:dyDescent="0.15">
      <c r="B20" s="694"/>
      <c r="C20" s="670">
        <v>9</v>
      </c>
      <c r="D20" s="677"/>
      <c r="E20" s="682" t="s">
        <v>194</v>
      </c>
      <c r="F20" s="682" t="s">
        <v>194</v>
      </c>
      <c r="G20" s="682" t="s">
        <v>194</v>
      </c>
      <c r="H20" s="695">
        <v>3898.6</v>
      </c>
      <c r="I20" s="633">
        <v>2246</v>
      </c>
      <c r="J20" s="634">
        <v>2468</v>
      </c>
      <c r="K20" s="263">
        <v>2388</v>
      </c>
      <c r="L20" s="634">
        <v>32467</v>
      </c>
      <c r="M20" s="23">
        <v>1260</v>
      </c>
      <c r="N20" s="39">
        <v>1544</v>
      </c>
      <c r="O20" s="31">
        <v>1373</v>
      </c>
      <c r="P20" s="39">
        <v>313211</v>
      </c>
      <c r="Q20" s="39">
        <v>1890</v>
      </c>
      <c r="R20" s="39">
        <v>2258</v>
      </c>
      <c r="S20" s="31">
        <v>2093</v>
      </c>
      <c r="T20" s="39">
        <v>33634</v>
      </c>
      <c r="U20" s="677"/>
    </row>
    <row r="21" spans="2:21" ht="15" customHeight="1" x14ac:dyDescent="0.15">
      <c r="B21" s="694"/>
      <c r="C21" s="670">
        <v>10</v>
      </c>
      <c r="D21" s="696"/>
      <c r="E21" s="683" t="s">
        <v>194</v>
      </c>
      <c r="F21" s="683" t="s">
        <v>194</v>
      </c>
      <c r="G21" s="683" t="s">
        <v>194</v>
      </c>
      <c r="H21" s="685">
        <v>3160</v>
      </c>
      <c r="I21" s="634">
        <v>2236.5</v>
      </c>
      <c r="J21" s="634">
        <v>2572.5</v>
      </c>
      <c r="K21" s="634">
        <v>2406.0448051527005</v>
      </c>
      <c r="L21" s="634">
        <v>30314.6</v>
      </c>
      <c r="M21" s="685">
        <v>1260</v>
      </c>
      <c r="N21" s="685">
        <v>1530</v>
      </c>
      <c r="O21" s="685">
        <v>1358</v>
      </c>
      <c r="P21" s="697">
        <v>320770</v>
      </c>
      <c r="Q21" s="39">
        <v>1890</v>
      </c>
      <c r="R21" s="39">
        <v>2488.5</v>
      </c>
      <c r="S21" s="39">
        <v>2102.0563503846679</v>
      </c>
      <c r="T21" s="39">
        <v>14029.8</v>
      </c>
      <c r="U21" s="677"/>
    </row>
    <row r="22" spans="2:21" ht="15" customHeight="1" x14ac:dyDescent="0.15">
      <c r="B22" s="694"/>
      <c r="C22" s="670">
        <v>11</v>
      </c>
      <c r="D22" s="696"/>
      <c r="E22" s="698" t="s">
        <v>194</v>
      </c>
      <c r="F22" s="683" t="s">
        <v>194</v>
      </c>
      <c r="G22" s="683" t="s">
        <v>194</v>
      </c>
      <c r="H22" s="685">
        <v>3986</v>
      </c>
      <c r="I22" s="634">
        <v>2311</v>
      </c>
      <c r="J22" s="634">
        <v>2783</v>
      </c>
      <c r="K22" s="634">
        <v>2566</v>
      </c>
      <c r="L22" s="634">
        <v>34203.300000000003</v>
      </c>
      <c r="M22" s="685">
        <v>1260</v>
      </c>
      <c r="N22" s="685">
        <v>1470</v>
      </c>
      <c r="O22" s="685">
        <v>1364</v>
      </c>
      <c r="P22" s="39">
        <v>314686.3</v>
      </c>
      <c r="Q22" s="39">
        <v>1943</v>
      </c>
      <c r="R22" s="39">
        <v>2489</v>
      </c>
      <c r="S22" s="39">
        <v>2085</v>
      </c>
      <c r="T22" s="91">
        <v>18393</v>
      </c>
      <c r="U22" s="677"/>
    </row>
    <row r="23" spans="2:21" ht="15" customHeight="1" x14ac:dyDescent="0.15">
      <c r="B23" s="694"/>
      <c r="C23" s="670">
        <v>12</v>
      </c>
      <c r="D23" s="696"/>
      <c r="E23" s="683" t="s">
        <v>194</v>
      </c>
      <c r="F23" s="683" t="s">
        <v>194</v>
      </c>
      <c r="G23" s="698" t="s">
        <v>194</v>
      </c>
      <c r="H23" s="685">
        <v>6367</v>
      </c>
      <c r="I23" s="634">
        <v>2467.5</v>
      </c>
      <c r="J23" s="634">
        <v>2835</v>
      </c>
      <c r="K23" s="634">
        <v>2682.9630757014293</v>
      </c>
      <c r="L23" s="634">
        <v>59324</v>
      </c>
      <c r="M23" s="39">
        <v>1312.5</v>
      </c>
      <c r="N23" s="39">
        <v>1470</v>
      </c>
      <c r="O23" s="39">
        <v>1375.6584181216767</v>
      </c>
      <c r="P23" s="39">
        <v>366881.9</v>
      </c>
      <c r="Q23" s="39">
        <v>1995</v>
      </c>
      <c r="R23" s="39">
        <v>2467.5</v>
      </c>
      <c r="S23" s="39">
        <v>2142.4333609557357</v>
      </c>
      <c r="T23" s="91">
        <v>12118.7</v>
      </c>
      <c r="U23" s="677"/>
    </row>
    <row r="24" spans="2:21" ht="15" customHeight="1" x14ac:dyDescent="0.15">
      <c r="B24" s="694" t="s">
        <v>384</v>
      </c>
      <c r="C24" s="670">
        <v>1</v>
      </c>
      <c r="D24" s="696" t="s">
        <v>385</v>
      </c>
      <c r="E24" s="683" t="s">
        <v>194</v>
      </c>
      <c r="F24" s="683" t="s">
        <v>194</v>
      </c>
      <c r="G24" s="683" t="s">
        <v>194</v>
      </c>
      <c r="H24" s="685">
        <v>3854.3</v>
      </c>
      <c r="I24" s="634">
        <v>2310</v>
      </c>
      <c r="J24" s="634">
        <v>2835</v>
      </c>
      <c r="K24" s="634">
        <v>2579.31256341259</v>
      </c>
      <c r="L24" s="634">
        <v>37935</v>
      </c>
      <c r="M24" s="39">
        <v>1211</v>
      </c>
      <c r="N24" s="39">
        <v>1465</v>
      </c>
      <c r="O24" s="39">
        <v>1303</v>
      </c>
      <c r="P24" s="39">
        <v>236191.5</v>
      </c>
      <c r="Q24" s="39">
        <v>1942.5</v>
      </c>
      <c r="R24" s="39">
        <v>2467.5</v>
      </c>
      <c r="S24" s="39">
        <v>2074.838343589226</v>
      </c>
      <c r="T24" s="91">
        <v>13120.2</v>
      </c>
      <c r="U24" s="677"/>
    </row>
    <row r="25" spans="2:21" ht="15" customHeight="1" x14ac:dyDescent="0.15">
      <c r="B25" s="694"/>
      <c r="C25" s="670">
        <v>2</v>
      </c>
      <c r="D25" s="696"/>
      <c r="E25" s="683" t="s">
        <v>194</v>
      </c>
      <c r="F25" s="683" t="s">
        <v>194</v>
      </c>
      <c r="G25" s="683" t="s">
        <v>194</v>
      </c>
      <c r="H25" s="685">
        <v>2788.5</v>
      </c>
      <c r="I25" s="634">
        <v>2310</v>
      </c>
      <c r="J25" s="634">
        <v>2755.6200000000003</v>
      </c>
      <c r="K25" s="634">
        <v>2494.9340614473826</v>
      </c>
      <c r="L25" s="639">
        <v>30762</v>
      </c>
      <c r="M25" s="39">
        <v>1210.6500000000001</v>
      </c>
      <c r="N25" s="39">
        <v>1470</v>
      </c>
      <c r="O25" s="39">
        <v>1307.133240035623</v>
      </c>
      <c r="P25" s="39">
        <v>362417.6</v>
      </c>
      <c r="Q25" s="39">
        <v>2026.5</v>
      </c>
      <c r="R25" s="39">
        <v>2467.5</v>
      </c>
      <c r="S25" s="39">
        <v>2198.2481539292794</v>
      </c>
      <c r="T25" s="39">
        <v>12374.2</v>
      </c>
      <c r="U25" s="677"/>
    </row>
    <row r="26" spans="2:21" ht="15" customHeight="1" x14ac:dyDescent="0.15">
      <c r="B26" s="694"/>
      <c r="C26" s="670">
        <v>3</v>
      </c>
      <c r="D26" s="696"/>
      <c r="E26" s="683" t="s">
        <v>194</v>
      </c>
      <c r="F26" s="683" t="s">
        <v>194</v>
      </c>
      <c r="G26" s="683" t="s">
        <v>194</v>
      </c>
      <c r="H26" s="685">
        <v>4394.1000000000004</v>
      </c>
      <c r="I26" s="634">
        <v>2310</v>
      </c>
      <c r="J26" s="634">
        <v>2835</v>
      </c>
      <c r="K26" s="634">
        <v>2519.0900352479948</v>
      </c>
      <c r="L26" s="634">
        <v>30860.400000000001</v>
      </c>
      <c r="M26" s="39">
        <v>1210.6500000000001</v>
      </c>
      <c r="N26" s="39">
        <v>1470</v>
      </c>
      <c r="O26" s="39">
        <v>1327.2759663233428</v>
      </c>
      <c r="P26" s="39">
        <v>321064.90000000002</v>
      </c>
      <c r="Q26" s="39">
        <v>1995</v>
      </c>
      <c r="R26" s="39">
        <v>2310</v>
      </c>
      <c r="S26" s="39">
        <v>2188.1979374482062</v>
      </c>
      <c r="T26" s="91">
        <v>11481.3</v>
      </c>
      <c r="U26" s="677"/>
    </row>
    <row r="27" spans="2:21" ht="15" customHeight="1" x14ac:dyDescent="0.15">
      <c r="B27" s="694"/>
      <c r="C27" s="670">
        <v>4</v>
      </c>
      <c r="D27" s="696"/>
      <c r="E27" s="683" t="s">
        <v>194</v>
      </c>
      <c r="F27" s="683" t="s">
        <v>194</v>
      </c>
      <c r="G27" s="683" t="s">
        <v>194</v>
      </c>
      <c r="H27" s="685">
        <v>5743</v>
      </c>
      <c r="I27" s="634">
        <v>2257.5</v>
      </c>
      <c r="J27" s="639">
        <v>2625</v>
      </c>
      <c r="K27" s="634">
        <v>2477.4241482279226</v>
      </c>
      <c r="L27" s="639">
        <v>26329.1</v>
      </c>
      <c r="M27" s="39">
        <v>1208</v>
      </c>
      <c r="N27" s="91">
        <v>1470</v>
      </c>
      <c r="O27" s="39">
        <v>1299</v>
      </c>
      <c r="P27" s="39">
        <v>337324</v>
      </c>
      <c r="Q27" s="39">
        <v>1995</v>
      </c>
      <c r="R27" s="39">
        <v>2363</v>
      </c>
      <c r="S27" s="39">
        <v>2180</v>
      </c>
      <c r="T27" s="91">
        <v>14578</v>
      </c>
      <c r="U27" s="677"/>
    </row>
    <row r="28" spans="2:21" ht="15" customHeight="1" x14ac:dyDescent="0.15">
      <c r="B28" s="694"/>
      <c r="C28" s="670">
        <v>5</v>
      </c>
      <c r="D28" s="696"/>
      <c r="E28" s="683" t="s">
        <v>194</v>
      </c>
      <c r="F28" s="683" t="s">
        <v>194</v>
      </c>
      <c r="G28" s="698" t="s">
        <v>194</v>
      </c>
      <c r="H28" s="685">
        <v>5297</v>
      </c>
      <c r="I28" s="634">
        <v>2205</v>
      </c>
      <c r="J28" s="634">
        <v>2835</v>
      </c>
      <c r="K28" s="634">
        <v>2580.8796775752558</v>
      </c>
      <c r="L28" s="634">
        <v>27732</v>
      </c>
      <c r="M28" s="39">
        <v>1215.9000000000001</v>
      </c>
      <c r="N28" s="39">
        <v>1567.65</v>
      </c>
      <c r="O28" s="39">
        <v>1294.1292368872166</v>
      </c>
      <c r="P28" s="39">
        <v>293899.3</v>
      </c>
      <c r="Q28" s="39">
        <v>2026.5</v>
      </c>
      <c r="R28" s="39">
        <v>2362.5</v>
      </c>
      <c r="S28" s="39">
        <v>2131.7180184905919</v>
      </c>
      <c r="T28" s="91">
        <v>14037.8</v>
      </c>
      <c r="U28" s="677"/>
    </row>
    <row r="29" spans="2:21" ht="15" customHeight="1" x14ac:dyDescent="0.15">
      <c r="B29" s="694"/>
      <c r="C29" s="670">
        <v>6</v>
      </c>
      <c r="D29" s="696"/>
      <c r="E29" s="683" t="s">
        <v>194</v>
      </c>
      <c r="F29" s="683" t="s">
        <v>194</v>
      </c>
      <c r="G29" s="698" t="s">
        <v>194</v>
      </c>
      <c r="H29" s="685">
        <v>4070</v>
      </c>
      <c r="I29" s="634">
        <v>2100</v>
      </c>
      <c r="J29" s="634">
        <v>2572.5</v>
      </c>
      <c r="K29" s="634">
        <v>2338.5800497718787</v>
      </c>
      <c r="L29" s="634">
        <v>18704</v>
      </c>
      <c r="M29" s="39">
        <v>1134</v>
      </c>
      <c r="N29" s="39">
        <v>1365</v>
      </c>
      <c r="O29" s="39">
        <v>1232.2009801959593</v>
      </c>
      <c r="P29" s="39">
        <v>275818.90000000002</v>
      </c>
      <c r="Q29" s="39">
        <v>1942.5</v>
      </c>
      <c r="R29" s="39">
        <v>2278.5</v>
      </c>
      <c r="S29" s="39">
        <v>2057.1563365566844</v>
      </c>
      <c r="T29" s="39">
        <v>14587.6</v>
      </c>
      <c r="U29" s="677"/>
    </row>
    <row r="30" spans="2:21" ht="15" customHeight="1" x14ac:dyDescent="0.15">
      <c r="B30" s="694"/>
      <c r="C30" s="670">
        <v>7</v>
      </c>
      <c r="D30" s="696"/>
      <c r="E30" s="683" t="s">
        <v>194</v>
      </c>
      <c r="F30" s="683" t="s">
        <v>194</v>
      </c>
      <c r="G30" s="683" t="s">
        <v>194</v>
      </c>
      <c r="H30" s="685">
        <v>3510</v>
      </c>
      <c r="I30" s="634">
        <v>1890</v>
      </c>
      <c r="J30" s="634">
        <v>2677.5</v>
      </c>
      <c r="K30" s="634">
        <v>2340.2004648460202</v>
      </c>
      <c r="L30" s="634">
        <v>24414.6</v>
      </c>
      <c r="M30" s="39">
        <v>1128.75</v>
      </c>
      <c r="N30" s="39">
        <v>1365</v>
      </c>
      <c r="O30" s="39">
        <v>1212.6857406458225</v>
      </c>
      <c r="P30" s="39">
        <v>291402.8</v>
      </c>
      <c r="Q30" s="39">
        <v>1995</v>
      </c>
      <c r="R30" s="39">
        <v>2310</v>
      </c>
      <c r="S30" s="39">
        <v>2145.3430138754434</v>
      </c>
      <c r="T30" s="91">
        <v>11954.3</v>
      </c>
      <c r="U30" s="677"/>
    </row>
    <row r="31" spans="2:21" ht="15" customHeight="1" x14ac:dyDescent="0.15">
      <c r="B31" s="694"/>
      <c r="C31" s="670">
        <v>8</v>
      </c>
      <c r="D31" s="696"/>
      <c r="E31" s="683" t="s">
        <v>194</v>
      </c>
      <c r="F31" s="683" t="s">
        <v>194</v>
      </c>
      <c r="G31" s="683" t="s">
        <v>194</v>
      </c>
      <c r="H31" s="685">
        <v>4618</v>
      </c>
      <c r="I31" s="634">
        <v>2257.5</v>
      </c>
      <c r="J31" s="634">
        <v>2782.5</v>
      </c>
      <c r="K31" s="634">
        <v>2476.2512019230767</v>
      </c>
      <c r="L31" s="639">
        <v>30706.9</v>
      </c>
      <c r="M31" s="39">
        <v>1215.9000000000001</v>
      </c>
      <c r="N31" s="39">
        <v>1365</v>
      </c>
      <c r="O31" s="39">
        <v>1232.6705060776067</v>
      </c>
      <c r="P31" s="39">
        <v>338945.2</v>
      </c>
      <c r="Q31" s="39">
        <v>1942.5</v>
      </c>
      <c r="R31" s="39">
        <v>2499</v>
      </c>
      <c r="S31" s="39">
        <v>2154.4075670498087</v>
      </c>
      <c r="T31" s="39">
        <v>8305.1</v>
      </c>
      <c r="U31" s="677"/>
    </row>
    <row r="32" spans="2:21" ht="15" customHeight="1" x14ac:dyDescent="0.15">
      <c r="B32" s="694"/>
      <c r="C32" s="670">
        <v>9</v>
      </c>
      <c r="D32" s="696"/>
      <c r="E32" s="683" t="s">
        <v>194</v>
      </c>
      <c r="F32" s="683" t="s">
        <v>194</v>
      </c>
      <c r="G32" s="683" t="s">
        <v>194</v>
      </c>
      <c r="H32" s="685">
        <v>4165</v>
      </c>
      <c r="I32" s="634">
        <v>2284.8000000000002</v>
      </c>
      <c r="J32" s="634">
        <v>2782.5</v>
      </c>
      <c r="K32" s="634">
        <v>2585.3506130751166</v>
      </c>
      <c r="L32" s="639">
        <v>24499.899999999998</v>
      </c>
      <c r="M32" s="39">
        <v>1102.5</v>
      </c>
      <c r="N32" s="39">
        <v>1419.6000000000001</v>
      </c>
      <c r="O32" s="39">
        <v>1275.8279017741183</v>
      </c>
      <c r="P32" s="39">
        <v>270793.90000000002</v>
      </c>
      <c r="Q32" s="39">
        <v>1995</v>
      </c>
      <c r="R32" s="39">
        <v>2362.5</v>
      </c>
      <c r="S32" s="39">
        <v>2140.7274000000002</v>
      </c>
      <c r="T32" s="39">
        <v>9533.9</v>
      </c>
      <c r="U32" s="677"/>
    </row>
    <row r="33" spans="2:21" ht="15" customHeight="1" x14ac:dyDescent="0.15">
      <c r="B33" s="694"/>
      <c r="C33" s="670">
        <v>10</v>
      </c>
      <c r="D33" s="696"/>
      <c r="E33" s="683" t="s">
        <v>194</v>
      </c>
      <c r="F33" s="683" t="s">
        <v>194</v>
      </c>
      <c r="G33" s="683" t="s">
        <v>194</v>
      </c>
      <c r="H33" s="685">
        <v>5136.1000000000004</v>
      </c>
      <c r="I33" s="634">
        <v>2289</v>
      </c>
      <c r="J33" s="634">
        <v>2782.5</v>
      </c>
      <c r="K33" s="634">
        <v>2597.0378755000379</v>
      </c>
      <c r="L33" s="634">
        <v>26580.9</v>
      </c>
      <c r="M33" s="39">
        <v>1134</v>
      </c>
      <c r="N33" s="39">
        <v>1470</v>
      </c>
      <c r="O33" s="39">
        <v>1257.9820197511287</v>
      </c>
      <c r="P33" s="39">
        <v>278226.59999999998</v>
      </c>
      <c r="Q33" s="39">
        <v>2047.5</v>
      </c>
      <c r="R33" s="39">
        <v>2499</v>
      </c>
      <c r="S33" s="39">
        <v>2183.9061613817994</v>
      </c>
      <c r="T33" s="91">
        <v>13309.3</v>
      </c>
      <c r="U33" s="677"/>
    </row>
    <row r="34" spans="2:21" ht="15" customHeight="1" x14ac:dyDescent="0.15">
      <c r="B34" s="694"/>
      <c r="C34" s="670">
        <v>11</v>
      </c>
      <c r="D34" s="696"/>
      <c r="E34" s="683" t="s">
        <v>194</v>
      </c>
      <c r="F34" s="683" t="s">
        <v>194</v>
      </c>
      <c r="G34" s="683" t="s">
        <v>194</v>
      </c>
      <c r="H34" s="685">
        <v>17558</v>
      </c>
      <c r="I34" s="634">
        <v>2187.15</v>
      </c>
      <c r="J34" s="634">
        <v>2782.5</v>
      </c>
      <c r="K34" s="634">
        <v>2566.9394402743028</v>
      </c>
      <c r="L34" s="634">
        <v>34321.800000000003</v>
      </c>
      <c r="M34" s="39">
        <v>1207.5</v>
      </c>
      <c r="N34" s="39">
        <v>1419.6000000000001</v>
      </c>
      <c r="O34" s="39">
        <v>1289.7944946752025</v>
      </c>
      <c r="P34" s="39">
        <v>274839.3</v>
      </c>
      <c r="Q34" s="39">
        <v>1995</v>
      </c>
      <c r="R34" s="39">
        <v>2304.75</v>
      </c>
      <c r="S34" s="39">
        <v>2085.9103911346451</v>
      </c>
      <c r="T34" s="91">
        <v>10825.5</v>
      </c>
      <c r="U34" s="677"/>
    </row>
    <row r="35" spans="2:21" ht="15" customHeight="1" x14ac:dyDescent="0.15">
      <c r="B35" s="699"/>
      <c r="C35" s="680">
        <v>12</v>
      </c>
      <c r="D35" s="700"/>
      <c r="E35" s="690" t="s">
        <v>194</v>
      </c>
      <c r="F35" s="690" t="s">
        <v>194</v>
      </c>
      <c r="G35" s="690" t="s">
        <v>194</v>
      </c>
      <c r="H35" s="691">
        <v>24451.200000000001</v>
      </c>
      <c r="I35" s="637">
        <v>2289</v>
      </c>
      <c r="J35" s="637">
        <v>2782.5</v>
      </c>
      <c r="K35" s="637">
        <v>2435.9038611249898</v>
      </c>
      <c r="L35" s="637">
        <v>57237.7</v>
      </c>
      <c r="M35" s="40">
        <v>1216</v>
      </c>
      <c r="N35" s="40">
        <v>1374</v>
      </c>
      <c r="O35" s="40">
        <v>1284</v>
      </c>
      <c r="P35" s="40">
        <v>391917.7</v>
      </c>
      <c r="Q35" s="40">
        <v>1995</v>
      </c>
      <c r="R35" s="40">
        <v>2205</v>
      </c>
      <c r="S35" s="40">
        <v>2072</v>
      </c>
      <c r="T35" s="90">
        <v>8278.2000000000007</v>
      </c>
      <c r="U35" s="677"/>
    </row>
    <row r="36" spans="2:21" ht="15" customHeight="1" x14ac:dyDescent="0.15">
      <c r="B36" s="653" t="s">
        <v>396</v>
      </c>
      <c r="C36" s="674" t="s">
        <v>398</v>
      </c>
      <c r="U36" s="677"/>
    </row>
    <row r="37" spans="2:21" ht="15" customHeight="1" x14ac:dyDescent="0.15">
      <c r="B37" s="654">
        <v>2</v>
      </c>
      <c r="C37" s="14" t="s">
        <v>406</v>
      </c>
      <c r="O37" s="677"/>
      <c r="P37" s="677"/>
      <c r="Q37" s="677"/>
      <c r="R37" s="677"/>
      <c r="S37" s="677"/>
      <c r="T37" s="677"/>
      <c r="U37" s="677"/>
    </row>
    <row r="38" spans="2:21" ht="12.75" customHeight="1" x14ac:dyDescent="0.15">
      <c r="B38" s="54"/>
      <c r="C38" s="14"/>
      <c r="H38" s="701"/>
      <c r="I38" s="263"/>
      <c r="J38" s="263"/>
      <c r="K38" s="263"/>
      <c r="L38" s="263"/>
      <c r="M38" s="31"/>
      <c r="N38" s="31"/>
      <c r="O38" s="31"/>
      <c r="P38" s="31"/>
      <c r="Q38" s="31"/>
      <c r="R38" s="31"/>
      <c r="S38" s="31"/>
      <c r="T38" s="31"/>
      <c r="U38" s="677"/>
    </row>
    <row r="39" spans="2:21" x14ac:dyDescent="0.15">
      <c r="H39" s="677"/>
      <c r="I39" s="263"/>
      <c r="J39" s="263"/>
      <c r="K39" s="263"/>
      <c r="L39" s="263"/>
      <c r="M39" s="31"/>
      <c r="N39" s="31"/>
      <c r="O39" s="31"/>
      <c r="P39" s="31"/>
      <c r="Q39" s="31"/>
      <c r="R39" s="31"/>
      <c r="S39" s="31"/>
      <c r="T39" s="31"/>
      <c r="U39" s="677"/>
    </row>
    <row r="40" spans="2:21" x14ac:dyDescent="0.15">
      <c r="H40" s="701"/>
      <c r="I40" s="263"/>
      <c r="J40" s="263"/>
      <c r="K40" s="263"/>
      <c r="L40" s="263"/>
      <c r="M40" s="702"/>
      <c r="N40" s="702"/>
      <c r="O40" s="702"/>
      <c r="P40" s="701"/>
      <c r="Q40" s="31"/>
      <c r="R40" s="31"/>
      <c r="S40" s="31"/>
      <c r="T40" s="31"/>
    </row>
    <row r="41" spans="2:21" x14ac:dyDescent="0.15">
      <c r="H41" s="701"/>
      <c r="I41" s="677"/>
      <c r="J41" s="677"/>
      <c r="K41" s="677"/>
      <c r="L41" s="677"/>
      <c r="M41" s="702"/>
      <c r="N41" s="702"/>
      <c r="O41" s="702"/>
      <c r="P41" s="677"/>
      <c r="Q41" s="677"/>
      <c r="R41" s="677"/>
      <c r="S41" s="677"/>
      <c r="T41" s="677"/>
    </row>
    <row r="42" spans="2:21" x14ac:dyDescent="0.15">
      <c r="H42" s="677"/>
      <c r="I42" s="677"/>
      <c r="J42" s="677"/>
      <c r="K42" s="677"/>
      <c r="L42" s="677"/>
      <c r="M42" s="677"/>
      <c r="N42" s="677"/>
      <c r="O42" s="677"/>
      <c r="P42" s="677"/>
      <c r="Q42" s="677"/>
      <c r="R42" s="677"/>
      <c r="S42" s="677"/>
      <c r="T42" s="677"/>
    </row>
  </sheetData>
  <mergeCells count="8">
    <mergeCell ref="E6:H6"/>
    <mergeCell ref="I6:L6"/>
    <mergeCell ref="M6:P6"/>
    <mergeCell ref="Q6:T6"/>
    <mergeCell ref="E7:H7"/>
    <mergeCell ref="I7:L7"/>
    <mergeCell ref="M7:P7"/>
    <mergeCell ref="Q7:T7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&amp;C-55-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H52"/>
  <sheetViews>
    <sheetView zoomScale="75" zoomScaleNormal="75" workbookViewId="0"/>
  </sheetViews>
  <sheetFormatPr defaultColWidth="7.5" defaultRowHeight="12" x14ac:dyDescent="0.15"/>
  <cols>
    <col min="1" max="1" width="0.875" style="14" customWidth="1"/>
    <col min="2" max="2" width="6.375" style="14" customWidth="1"/>
    <col min="3" max="3" width="2.875" style="14" customWidth="1"/>
    <col min="4" max="4" width="5.375" style="14" customWidth="1"/>
    <col min="5" max="5" width="5.25" style="14" customWidth="1"/>
    <col min="6" max="7" width="5.875" style="14" customWidth="1"/>
    <col min="8" max="8" width="7.875" style="14" customWidth="1"/>
    <col min="9" max="9" width="5.5" style="14" customWidth="1"/>
    <col min="10" max="11" width="5.875" style="14" customWidth="1"/>
    <col min="12" max="12" width="7.375" style="14" customWidth="1"/>
    <col min="13" max="13" width="5" style="14" customWidth="1"/>
    <col min="14" max="14" width="6" style="14" customWidth="1"/>
    <col min="15" max="15" width="5.875" style="14" customWidth="1"/>
    <col min="16" max="16" width="7.125" style="14" customWidth="1"/>
    <col min="17" max="17" width="5.375" style="14" customWidth="1"/>
    <col min="18" max="19" width="5.875" style="14" customWidth="1"/>
    <col min="20" max="20" width="7.375" style="14" customWidth="1"/>
    <col min="21" max="21" width="5.125" style="14" customWidth="1"/>
    <col min="22" max="23" width="5.875" style="14" customWidth="1"/>
    <col min="24" max="24" width="8.75" style="14" customWidth="1"/>
    <col min="25" max="16384" width="7.5" style="14"/>
  </cols>
  <sheetData>
    <row r="2" spans="2:26" x14ac:dyDescent="0.15">
      <c r="Z2" s="6"/>
    </row>
    <row r="3" spans="2:26" x14ac:dyDescent="0.15">
      <c r="B3" s="14" t="s">
        <v>407</v>
      </c>
      <c r="Z3" s="6"/>
    </row>
    <row r="4" spans="2:26" x14ac:dyDescent="0.15">
      <c r="X4" s="15" t="s">
        <v>18</v>
      </c>
      <c r="Z4" s="6"/>
    </row>
    <row r="5" spans="2:26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Z5" s="6"/>
    </row>
    <row r="6" spans="2:26" x14ac:dyDescent="0.15">
      <c r="B6" s="12"/>
      <c r="C6" s="75" t="s">
        <v>0</v>
      </c>
      <c r="D6" s="78"/>
      <c r="E6" s="4" t="s">
        <v>209</v>
      </c>
      <c r="I6" s="4" t="s">
        <v>408</v>
      </c>
      <c r="M6" s="4" t="s">
        <v>409</v>
      </c>
      <c r="P6" s="6"/>
      <c r="Q6" s="4" t="s">
        <v>410</v>
      </c>
      <c r="R6" s="6"/>
      <c r="S6" s="6"/>
      <c r="T6" s="6"/>
      <c r="U6" s="4" t="s">
        <v>212</v>
      </c>
      <c r="V6" s="6"/>
      <c r="W6" s="6"/>
      <c r="X6" s="22"/>
      <c r="Z6" s="6"/>
    </row>
    <row r="7" spans="2:26" x14ac:dyDescent="0.15">
      <c r="B7" s="4"/>
      <c r="C7" s="7"/>
      <c r="D7" s="13"/>
      <c r="E7" s="4"/>
      <c r="F7" s="6"/>
      <c r="G7" s="6"/>
      <c r="H7" s="6"/>
      <c r="I7" s="703" t="s">
        <v>214</v>
      </c>
      <c r="J7" s="704"/>
      <c r="K7" s="704"/>
      <c r="L7" s="704"/>
      <c r="M7" s="703"/>
      <c r="N7" s="704"/>
      <c r="O7" s="704"/>
      <c r="P7" s="704"/>
      <c r="Q7" s="703"/>
      <c r="R7" s="704"/>
      <c r="S7" s="704"/>
      <c r="T7" s="704"/>
      <c r="U7" s="703" t="s">
        <v>411</v>
      </c>
      <c r="V7" s="704"/>
      <c r="W7" s="704"/>
      <c r="X7" s="705"/>
      <c r="Z7" s="6"/>
    </row>
    <row r="8" spans="2:26" x14ac:dyDescent="0.15">
      <c r="B8" s="621" t="s">
        <v>328</v>
      </c>
      <c r="C8" s="622"/>
      <c r="D8" s="623"/>
      <c r="E8" s="75" t="s">
        <v>5</v>
      </c>
      <c r="F8" s="1" t="s">
        <v>6</v>
      </c>
      <c r="G8" s="76" t="s">
        <v>7</v>
      </c>
      <c r="H8" s="1" t="s">
        <v>8</v>
      </c>
      <c r="I8" s="75" t="s">
        <v>5</v>
      </c>
      <c r="J8" s="1" t="s">
        <v>6</v>
      </c>
      <c r="K8" s="76" t="s">
        <v>7</v>
      </c>
      <c r="L8" s="1" t="s">
        <v>8</v>
      </c>
      <c r="M8" s="75" t="s">
        <v>5</v>
      </c>
      <c r="N8" s="1" t="s">
        <v>6</v>
      </c>
      <c r="O8" s="76" t="s">
        <v>7</v>
      </c>
      <c r="P8" s="1" t="s">
        <v>8</v>
      </c>
      <c r="Q8" s="75" t="s">
        <v>5</v>
      </c>
      <c r="R8" s="1" t="s">
        <v>6</v>
      </c>
      <c r="S8" s="76" t="s">
        <v>7</v>
      </c>
      <c r="T8" s="1" t="s">
        <v>8</v>
      </c>
      <c r="U8" s="75" t="s">
        <v>5</v>
      </c>
      <c r="V8" s="1" t="s">
        <v>6</v>
      </c>
      <c r="W8" s="76" t="s">
        <v>7</v>
      </c>
      <c r="X8" s="1" t="s">
        <v>8</v>
      </c>
      <c r="Z8" s="6"/>
    </row>
    <row r="9" spans="2:26" x14ac:dyDescent="0.15">
      <c r="B9" s="7"/>
      <c r="C9" s="9"/>
      <c r="D9" s="9"/>
      <c r="E9" s="77"/>
      <c r="F9" s="2"/>
      <c r="G9" s="3" t="s">
        <v>9</v>
      </c>
      <c r="H9" s="2"/>
      <c r="I9" s="77"/>
      <c r="J9" s="2"/>
      <c r="K9" s="3" t="s">
        <v>9</v>
      </c>
      <c r="L9" s="2"/>
      <c r="M9" s="77"/>
      <c r="N9" s="2"/>
      <c r="O9" s="3" t="s">
        <v>9</v>
      </c>
      <c r="P9" s="2"/>
      <c r="Q9" s="77"/>
      <c r="R9" s="2"/>
      <c r="S9" s="3" t="s">
        <v>9</v>
      </c>
      <c r="T9" s="2"/>
      <c r="U9" s="77"/>
      <c r="V9" s="2"/>
      <c r="W9" s="3" t="s">
        <v>9</v>
      </c>
      <c r="X9" s="2"/>
      <c r="Z9" s="6"/>
    </row>
    <row r="10" spans="2:26" x14ac:dyDescent="0.15">
      <c r="B10" s="4" t="s">
        <v>42</v>
      </c>
      <c r="C10" s="6">
        <v>20</v>
      </c>
      <c r="D10" s="14" t="s">
        <v>66</v>
      </c>
      <c r="E10" s="10" t="s">
        <v>277</v>
      </c>
      <c r="F10" s="706" t="s">
        <v>277</v>
      </c>
      <c r="G10" s="707" t="s">
        <v>277</v>
      </c>
      <c r="H10" s="706" t="s">
        <v>277</v>
      </c>
      <c r="I10" s="10" t="s">
        <v>277</v>
      </c>
      <c r="J10" s="706" t="s">
        <v>277</v>
      </c>
      <c r="K10" s="707" t="s">
        <v>277</v>
      </c>
      <c r="L10" s="706" t="s">
        <v>277</v>
      </c>
      <c r="M10" s="10" t="s">
        <v>277</v>
      </c>
      <c r="N10" s="706" t="s">
        <v>277</v>
      </c>
      <c r="O10" s="707" t="s">
        <v>277</v>
      </c>
      <c r="P10" s="706" t="s">
        <v>277</v>
      </c>
      <c r="Q10" s="10" t="s">
        <v>277</v>
      </c>
      <c r="R10" s="706" t="s">
        <v>277</v>
      </c>
      <c r="S10" s="707" t="s">
        <v>277</v>
      </c>
      <c r="T10" s="706" t="s">
        <v>277</v>
      </c>
      <c r="U10" s="10" t="s">
        <v>277</v>
      </c>
      <c r="V10" s="706" t="s">
        <v>277</v>
      </c>
      <c r="W10" s="707" t="s">
        <v>277</v>
      </c>
      <c r="X10" s="1" t="s">
        <v>277</v>
      </c>
      <c r="Y10" s="6"/>
      <c r="Z10" s="6"/>
    </row>
    <row r="11" spans="2:26" x14ac:dyDescent="0.15">
      <c r="B11" s="4"/>
      <c r="C11" s="6">
        <v>21</v>
      </c>
      <c r="E11" s="10" t="s">
        <v>277</v>
      </c>
      <c r="F11" s="10" t="s">
        <v>277</v>
      </c>
      <c r="G11" s="10" t="s">
        <v>277</v>
      </c>
      <c r="H11" s="10" t="s">
        <v>277</v>
      </c>
      <c r="I11" s="10" t="s">
        <v>277</v>
      </c>
      <c r="J11" s="10" t="s">
        <v>277</v>
      </c>
      <c r="K11" s="10" t="s">
        <v>277</v>
      </c>
      <c r="L11" s="10" t="s">
        <v>277</v>
      </c>
      <c r="M11" s="10" t="s">
        <v>277</v>
      </c>
      <c r="N11" s="10" t="s">
        <v>277</v>
      </c>
      <c r="O11" s="10" t="s">
        <v>277</v>
      </c>
      <c r="P11" s="10" t="s">
        <v>277</v>
      </c>
      <c r="Q11" s="10" t="s">
        <v>277</v>
      </c>
      <c r="R11" s="10" t="s">
        <v>277</v>
      </c>
      <c r="S11" s="10" t="s">
        <v>277</v>
      </c>
      <c r="T11" s="10" t="s">
        <v>277</v>
      </c>
      <c r="U11" s="10" t="s">
        <v>277</v>
      </c>
      <c r="V11" s="10" t="s">
        <v>277</v>
      </c>
      <c r="W11" s="10" t="s">
        <v>277</v>
      </c>
      <c r="X11" s="706" t="s">
        <v>277</v>
      </c>
      <c r="Y11" s="6"/>
      <c r="Z11" s="6"/>
    </row>
    <row r="12" spans="2:26" x14ac:dyDescent="0.15">
      <c r="B12" s="7"/>
      <c r="C12" s="9">
        <v>22</v>
      </c>
      <c r="D12" s="9"/>
      <c r="E12" s="77" t="s">
        <v>277</v>
      </c>
      <c r="F12" s="2" t="s">
        <v>277</v>
      </c>
      <c r="G12" s="572">
        <v>0</v>
      </c>
      <c r="H12" s="2" t="s">
        <v>277</v>
      </c>
      <c r="I12" s="77" t="s">
        <v>277</v>
      </c>
      <c r="J12" s="2" t="s">
        <v>277</v>
      </c>
      <c r="K12" s="572">
        <v>0</v>
      </c>
      <c r="L12" s="2" t="s">
        <v>277</v>
      </c>
      <c r="M12" s="77" t="s">
        <v>277</v>
      </c>
      <c r="N12" s="2" t="s">
        <v>277</v>
      </c>
      <c r="O12" s="572">
        <v>0</v>
      </c>
      <c r="P12" s="2" t="s">
        <v>277</v>
      </c>
      <c r="Q12" s="77" t="s">
        <v>277</v>
      </c>
      <c r="R12" s="2" t="s">
        <v>277</v>
      </c>
      <c r="S12" s="572">
        <v>0</v>
      </c>
      <c r="T12" s="2" t="s">
        <v>277</v>
      </c>
      <c r="U12" s="77" t="s">
        <v>277</v>
      </c>
      <c r="V12" s="2" t="s">
        <v>277</v>
      </c>
      <c r="W12" s="572">
        <v>0</v>
      </c>
      <c r="X12" s="2" t="s">
        <v>277</v>
      </c>
      <c r="Y12" s="6"/>
      <c r="Z12" s="6"/>
    </row>
    <row r="13" spans="2:26" ht="11.1" customHeight="1" x14ac:dyDescent="0.15">
      <c r="B13" s="4" t="s">
        <v>384</v>
      </c>
      <c r="C13" s="6">
        <v>4</v>
      </c>
      <c r="D13" s="22" t="s">
        <v>412</v>
      </c>
      <c r="E13" s="460">
        <v>0</v>
      </c>
      <c r="F13" s="460">
        <v>0</v>
      </c>
      <c r="G13" s="465">
        <v>0</v>
      </c>
      <c r="H13" s="460">
        <v>0</v>
      </c>
      <c r="I13" s="460">
        <v>0</v>
      </c>
      <c r="J13" s="460">
        <v>0</v>
      </c>
      <c r="K13" s="460">
        <v>0</v>
      </c>
      <c r="L13" s="460">
        <v>0</v>
      </c>
      <c r="M13" s="460">
        <v>0</v>
      </c>
      <c r="N13" s="460">
        <v>0</v>
      </c>
      <c r="O13" s="460">
        <v>0</v>
      </c>
      <c r="P13" s="460">
        <v>0</v>
      </c>
      <c r="Q13" s="460">
        <v>0</v>
      </c>
      <c r="R13" s="460">
        <v>0</v>
      </c>
      <c r="S13" s="460">
        <v>0</v>
      </c>
      <c r="T13" s="460">
        <v>0</v>
      </c>
      <c r="U13" s="460">
        <v>0</v>
      </c>
      <c r="V13" s="460">
        <v>0</v>
      </c>
      <c r="W13" s="460">
        <v>0</v>
      </c>
      <c r="X13" s="465">
        <v>0</v>
      </c>
      <c r="Y13" s="6"/>
    </row>
    <row r="14" spans="2:26" ht="11.1" customHeight="1" x14ac:dyDescent="0.15">
      <c r="B14" s="4"/>
      <c r="C14" s="6">
        <v>5</v>
      </c>
      <c r="D14" s="22"/>
      <c r="E14" s="460">
        <v>0</v>
      </c>
      <c r="F14" s="460">
        <v>0</v>
      </c>
      <c r="G14" s="460">
        <v>0</v>
      </c>
      <c r="H14" s="460">
        <v>0</v>
      </c>
      <c r="I14" s="460">
        <v>0</v>
      </c>
      <c r="J14" s="460">
        <v>0</v>
      </c>
      <c r="K14" s="460">
        <v>0</v>
      </c>
      <c r="L14" s="460">
        <v>0</v>
      </c>
      <c r="M14" s="460">
        <v>0</v>
      </c>
      <c r="N14" s="460">
        <v>0</v>
      </c>
      <c r="O14" s="460">
        <v>0</v>
      </c>
      <c r="P14" s="460">
        <v>0</v>
      </c>
      <c r="Q14" s="460">
        <v>0</v>
      </c>
      <c r="R14" s="460">
        <v>0</v>
      </c>
      <c r="S14" s="460">
        <v>0</v>
      </c>
      <c r="T14" s="460">
        <v>0</v>
      </c>
      <c r="U14" s="460">
        <v>0</v>
      </c>
      <c r="V14" s="460">
        <v>0</v>
      </c>
      <c r="W14" s="460">
        <v>0</v>
      </c>
      <c r="X14" s="465">
        <v>0</v>
      </c>
      <c r="Y14" s="6"/>
    </row>
    <row r="15" spans="2:26" ht="11.1" customHeight="1" x14ac:dyDescent="0.15">
      <c r="B15" s="4"/>
      <c r="C15" s="6">
        <v>6</v>
      </c>
      <c r="D15" s="22"/>
      <c r="E15" s="460">
        <v>0</v>
      </c>
      <c r="F15" s="460">
        <v>0</v>
      </c>
      <c r="G15" s="460">
        <v>0</v>
      </c>
      <c r="H15" s="460">
        <v>0</v>
      </c>
      <c r="I15" s="460">
        <v>0</v>
      </c>
      <c r="J15" s="460">
        <v>0</v>
      </c>
      <c r="K15" s="460">
        <v>0</v>
      </c>
      <c r="L15" s="460">
        <v>0</v>
      </c>
      <c r="M15" s="460">
        <v>0</v>
      </c>
      <c r="N15" s="460">
        <v>0</v>
      </c>
      <c r="O15" s="460">
        <v>0</v>
      </c>
      <c r="P15" s="460">
        <v>0</v>
      </c>
      <c r="Q15" s="460">
        <v>0</v>
      </c>
      <c r="R15" s="460">
        <v>0</v>
      </c>
      <c r="S15" s="460">
        <v>0</v>
      </c>
      <c r="T15" s="460">
        <v>0</v>
      </c>
      <c r="U15" s="460">
        <v>0</v>
      </c>
      <c r="V15" s="460">
        <v>0</v>
      </c>
      <c r="W15" s="460">
        <v>0</v>
      </c>
      <c r="X15" s="465">
        <v>0</v>
      </c>
      <c r="Y15" s="6"/>
    </row>
    <row r="16" spans="2:26" ht="11.1" customHeight="1" x14ac:dyDescent="0.15">
      <c r="B16" s="4"/>
      <c r="C16" s="6">
        <v>7</v>
      </c>
      <c r="D16" s="22"/>
      <c r="E16" s="460">
        <v>0</v>
      </c>
      <c r="F16" s="460">
        <v>0</v>
      </c>
      <c r="G16" s="460">
        <v>0</v>
      </c>
      <c r="H16" s="460">
        <v>0</v>
      </c>
      <c r="I16" s="460">
        <v>0</v>
      </c>
      <c r="J16" s="460">
        <v>0</v>
      </c>
      <c r="K16" s="460">
        <v>0</v>
      </c>
      <c r="L16" s="460">
        <v>0</v>
      </c>
      <c r="M16" s="460">
        <v>0</v>
      </c>
      <c r="N16" s="460">
        <v>0</v>
      </c>
      <c r="O16" s="460">
        <v>0</v>
      </c>
      <c r="P16" s="460">
        <v>0</v>
      </c>
      <c r="Q16" s="460">
        <v>0</v>
      </c>
      <c r="R16" s="460">
        <v>0</v>
      </c>
      <c r="S16" s="460">
        <v>0</v>
      </c>
      <c r="T16" s="460">
        <v>0</v>
      </c>
      <c r="U16" s="460">
        <v>0</v>
      </c>
      <c r="V16" s="460">
        <v>0</v>
      </c>
      <c r="W16" s="460">
        <v>0</v>
      </c>
      <c r="X16" s="465">
        <v>0</v>
      </c>
      <c r="Y16" s="6"/>
    </row>
    <row r="17" spans="2:34" ht="11.1" customHeight="1" x14ac:dyDescent="0.15">
      <c r="B17" s="4"/>
      <c r="C17" s="6">
        <v>8</v>
      </c>
      <c r="D17" s="22"/>
      <c r="E17" s="460">
        <v>0</v>
      </c>
      <c r="F17" s="460">
        <v>0</v>
      </c>
      <c r="G17" s="460">
        <v>0</v>
      </c>
      <c r="H17" s="465">
        <v>0</v>
      </c>
      <c r="I17" s="460">
        <v>0</v>
      </c>
      <c r="J17" s="460">
        <v>0</v>
      </c>
      <c r="K17" s="460">
        <v>0</v>
      </c>
      <c r="L17" s="460">
        <v>0</v>
      </c>
      <c r="M17" s="460">
        <v>0</v>
      </c>
      <c r="N17" s="460">
        <v>0</v>
      </c>
      <c r="O17" s="460">
        <v>0</v>
      </c>
      <c r="P17" s="460">
        <v>0</v>
      </c>
      <c r="Q17" s="460">
        <v>0</v>
      </c>
      <c r="R17" s="460">
        <v>0</v>
      </c>
      <c r="S17" s="460">
        <v>0</v>
      </c>
      <c r="T17" s="460">
        <v>0</v>
      </c>
      <c r="U17" s="460">
        <v>0</v>
      </c>
      <c r="V17" s="460">
        <v>0</v>
      </c>
      <c r="W17" s="460">
        <v>0</v>
      </c>
      <c r="X17" s="465">
        <v>0</v>
      </c>
      <c r="Y17" s="6"/>
    </row>
    <row r="18" spans="2:34" ht="11.1" customHeight="1" x14ac:dyDescent="0.15">
      <c r="B18" s="4"/>
      <c r="C18" s="6">
        <v>9</v>
      </c>
      <c r="D18" s="22"/>
      <c r="E18" s="460">
        <v>0</v>
      </c>
      <c r="F18" s="460">
        <v>0</v>
      </c>
      <c r="G18" s="460">
        <v>0</v>
      </c>
      <c r="H18" s="460">
        <v>0</v>
      </c>
      <c r="I18" s="460">
        <v>0</v>
      </c>
      <c r="J18" s="460">
        <v>0</v>
      </c>
      <c r="K18" s="460">
        <v>0</v>
      </c>
      <c r="L18" s="460">
        <v>0</v>
      </c>
      <c r="M18" s="460">
        <v>0</v>
      </c>
      <c r="N18" s="460">
        <v>0</v>
      </c>
      <c r="O18" s="460">
        <v>0</v>
      </c>
      <c r="P18" s="460">
        <v>0</v>
      </c>
      <c r="Q18" s="460">
        <v>0</v>
      </c>
      <c r="R18" s="460">
        <v>0</v>
      </c>
      <c r="S18" s="460">
        <v>0</v>
      </c>
      <c r="T18" s="460">
        <v>0</v>
      </c>
      <c r="U18" s="460">
        <v>0</v>
      </c>
      <c r="V18" s="460">
        <v>0</v>
      </c>
      <c r="W18" s="460">
        <v>0</v>
      </c>
      <c r="X18" s="465">
        <v>0</v>
      </c>
      <c r="Y18" s="6"/>
    </row>
    <row r="19" spans="2:34" ht="11.1" customHeight="1" x14ac:dyDescent="0.15">
      <c r="B19" s="4"/>
      <c r="C19" s="6">
        <v>10</v>
      </c>
      <c r="D19" s="22"/>
      <c r="E19" s="460">
        <v>0</v>
      </c>
      <c r="F19" s="460">
        <v>0</v>
      </c>
      <c r="G19" s="460">
        <v>0</v>
      </c>
      <c r="H19" s="460">
        <v>0</v>
      </c>
      <c r="I19" s="460">
        <v>0</v>
      </c>
      <c r="J19" s="460">
        <v>0</v>
      </c>
      <c r="K19" s="460">
        <v>0</v>
      </c>
      <c r="L19" s="460">
        <v>0</v>
      </c>
      <c r="M19" s="460">
        <v>0</v>
      </c>
      <c r="N19" s="460">
        <v>0</v>
      </c>
      <c r="O19" s="460">
        <v>0</v>
      </c>
      <c r="P19" s="460">
        <v>0</v>
      </c>
      <c r="Q19" s="460">
        <v>0</v>
      </c>
      <c r="R19" s="460">
        <v>0</v>
      </c>
      <c r="S19" s="460">
        <v>0</v>
      </c>
      <c r="T19" s="460">
        <v>0</v>
      </c>
      <c r="U19" s="460">
        <v>0</v>
      </c>
      <c r="V19" s="460">
        <v>0</v>
      </c>
      <c r="W19" s="460">
        <v>0</v>
      </c>
      <c r="X19" s="465">
        <v>0</v>
      </c>
      <c r="Y19" s="6"/>
    </row>
    <row r="20" spans="2:34" ht="11.1" customHeight="1" x14ac:dyDescent="0.15">
      <c r="B20" s="4"/>
      <c r="C20" s="6">
        <v>11</v>
      </c>
      <c r="D20" s="22"/>
      <c r="E20" s="460">
        <v>0</v>
      </c>
      <c r="F20" s="460">
        <v>0</v>
      </c>
      <c r="G20" s="460">
        <v>0</v>
      </c>
      <c r="H20" s="460">
        <v>0</v>
      </c>
      <c r="I20" s="460">
        <v>0</v>
      </c>
      <c r="J20" s="460">
        <v>0</v>
      </c>
      <c r="K20" s="460">
        <v>0</v>
      </c>
      <c r="L20" s="460">
        <v>0</v>
      </c>
      <c r="M20" s="460">
        <v>0</v>
      </c>
      <c r="N20" s="460">
        <v>0</v>
      </c>
      <c r="O20" s="460">
        <v>0</v>
      </c>
      <c r="P20" s="460">
        <v>0</v>
      </c>
      <c r="Q20" s="460">
        <v>0</v>
      </c>
      <c r="R20" s="460">
        <v>0</v>
      </c>
      <c r="S20" s="460">
        <v>0</v>
      </c>
      <c r="T20" s="460">
        <v>0</v>
      </c>
      <c r="U20" s="460">
        <v>0</v>
      </c>
      <c r="V20" s="460">
        <v>0</v>
      </c>
      <c r="W20" s="460">
        <v>0</v>
      </c>
      <c r="X20" s="465">
        <v>0</v>
      </c>
      <c r="Y20" s="6"/>
    </row>
    <row r="21" spans="2:34" ht="11.1" customHeight="1" x14ac:dyDescent="0.15">
      <c r="B21" s="7"/>
      <c r="C21" s="9">
        <v>12</v>
      </c>
      <c r="D21" s="13"/>
      <c r="E21" s="462">
        <v>0</v>
      </c>
      <c r="F21" s="462">
        <v>0</v>
      </c>
      <c r="G21" s="462">
        <v>0</v>
      </c>
      <c r="H21" s="462">
        <v>0</v>
      </c>
      <c r="I21" s="462">
        <v>0</v>
      </c>
      <c r="J21" s="462">
        <v>0</v>
      </c>
      <c r="K21" s="462">
        <v>0</v>
      </c>
      <c r="L21" s="462">
        <v>0</v>
      </c>
      <c r="M21" s="462">
        <v>0</v>
      </c>
      <c r="N21" s="462">
        <v>0</v>
      </c>
      <c r="O21" s="462">
        <v>0</v>
      </c>
      <c r="P21" s="462">
        <v>0</v>
      </c>
      <c r="Q21" s="462">
        <v>0</v>
      </c>
      <c r="R21" s="462">
        <v>0</v>
      </c>
      <c r="S21" s="462">
        <v>0</v>
      </c>
      <c r="T21" s="462">
        <v>0</v>
      </c>
      <c r="U21" s="462">
        <v>0</v>
      </c>
      <c r="V21" s="462">
        <v>0</v>
      </c>
      <c r="W21" s="462">
        <v>0</v>
      </c>
      <c r="X21" s="508">
        <v>0</v>
      </c>
      <c r="Y21" s="6"/>
    </row>
    <row r="22" spans="2:34" ht="11.1" customHeight="1" x14ac:dyDescent="0.15">
      <c r="B22" s="4" t="s">
        <v>413</v>
      </c>
      <c r="C22" s="6"/>
      <c r="E22" s="10"/>
      <c r="F22" s="706"/>
      <c r="G22" s="706"/>
      <c r="H22" s="11"/>
      <c r="I22" s="10"/>
      <c r="J22" s="706"/>
      <c r="K22" s="706"/>
      <c r="L22" s="11"/>
      <c r="M22" s="10"/>
      <c r="N22" s="706"/>
      <c r="O22" s="706"/>
      <c r="P22" s="11"/>
      <c r="Q22" s="10"/>
      <c r="R22" s="706"/>
      <c r="S22" s="706"/>
      <c r="T22" s="11"/>
      <c r="U22" s="10"/>
      <c r="V22" s="706"/>
      <c r="W22" s="706"/>
      <c r="X22" s="706"/>
      <c r="Y22" s="6"/>
    </row>
    <row r="23" spans="2:34" ht="11.1" customHeight="1" x14ac:dyDescent="0.15">
      <c r="B23" s="708">
        <v>40878</v>
      </c>
      <c r="C23" s="709"/>
      <c r="D23" s="710">
        <v>40892</v>
      </c>
      <c r="E23" s="460">
        <v>0</v>
      </c>
      <c r="F23" s="460">
        <v>0</v>
      </c>
      <c r="G23" s="460">
        <v>0</v>
      </c>
      <c r="H23" s="460">
        <v>0</v>
      </c>
      <c r="I23" s="460">
        <v>0</v>
      </c>
      <c r="J23" s="460">
        <v>0</v>
      </c>
      <c r="K23" s="460">
        <v>0</v>
      </c>
      <c r="L23" s="460">
        <v>0</v>
      </c>
      <c r="M23" s="460">
        <v>0</v>
      </c>
      <c r="N23" s="460">
        <v>0</v>
      </c>
      <c r="O23" s="460">
        <v>0</v>
      </c>
      <c r="P23" s="460">
        <v>0</v>
      </c>
      <c r="Q23" s="460">
        <v>0</v>
      </c>
      <c r="R23" s="460">
        <v>0</v>
      </c>
      <c r="S23" s="460">
        <v>0</v>
      </c>
      <c r="T23" s="460">
        <v>0</v>
      </c>
      <c r="U23" s="460">
        <v>0</v>
      </c>
      <c r="V23" s="460">
        <v>0</v>
      </c>
      <c r="W23" s="460">
        <v>0</v>
      </c>
      <c r="X23" s="460">
        <v>0</v>
      </c>
      <c r="Y23" s="6"/>
    </row>
    <row r="24" spans="2:34" ht="11.1" customHeight="1" x14ac:dyDescent="0.15">
      <c r="B24" s="708">
        <v>40893</v>
      </c>
      <c r="C24" s="709"/>
      <c r="D24" s="710">
        <v>40905</v>
      </c>
      <c r="E24" s="460">
        <v>0</v>
      </c>
      <c r="F24" s="460">
        <v>0</v>
      </c>
      <c r="G24" s="460">
        <v>0</v>
      </c>
      <c r="H24" s="460">
        <v>0</v>
      </c>
      <c r="I24" s="460">
        <v>0</v>
      </c>
      <c r="J24" s="460">
        <v>0</v>
      </c>
      <c r="K24" s="460">
        <v>0</v>
      </c>
      <c r="L24" s="460">
        <v>0</v>
      </c>
      <c r="M24" s="460">
        <v>0</v>
      </c>
      <c r="N24" s="460">
        <v>0</v>
      </c>
      <c r="O24" s="460">
        <v>0</v>
      </c>
      <c r="P24" s="460">
        <v>0</v>
      </c>
      <c r="Q24" s="460">
        <v>0</v>
      </c>
      <c r="R24" s="460">
        <v>0</v>
      </c>
      <c r="S24" s="460">
        <v>0</v>
      </c>
      <c r="T24" s="460">
        <v>0</v>
      </c>
      <c r="U24" s="460">
        <v>0</v>
      </c>
      <c r="V24" s="460">
        <v>0</v>
      </c>
      <c r="W24" s="460">
        <v>0</v>
      </c>
      <c r="X24" s="460">
        <v>0</v>
      </c>
      <c r="Y24" s="6"/>
    </row>
    <row r="25" spans="2:34" ht="11.1" customHeight="1" x14ac:dyDescent="0.15">
      <c r="B25" s="711">
        <v>40906</v>
      </c>
      <c r="C25" s="709"/>
      <c r="D25" s="712">
        <v>40906</v>
      </c>
      <c r="E25" s="462">
        <v>0</v>
      </c>
      <c r="F25" s="462">
        <v>0</v>
      </c>
      <c r="G25" s="462">
        <v>0</v>
      </c>
      <c r="H25" s="462">
        <v>0</v>
      </c>
      <c r="I25" s="462">
        <v>0</v>
      </c>
      <c r="J25" s="462">
        <v>0</v>
      </c>
      <c r="K25" s="462">
        <v>0</v>
      </c>
      <c r="L25" s="462">
        <v>0</v>
      </c>
      <c r="M25" s="462">
        <v>0</v>
      </c>
      <c r="N25" s="462">
        <v>0</v>
      </c>
      <c r="O25" s="462">
        <v>0</v>
      </c>
      <c r="P25" s="462">
        <v>0</v>
      </c>
      <c r="Q25" s="462">
        <v>0</v>
      </c>
      <c r="R25" s="462">
        <v>0</v>
      </c>
      <c r="S25" s="462">
        <v>0</v>
      </c>
      <c r="T25" s="462">
        <v>0</v>
      </c>
      <c r="U25" s="462">
        <v>0</v>
      </c>
      <c r="V25" s="462">
        <v>0</v>
      </c>
      <c r="W25" s="462">
        <v>0</v>
      </c>
      <c r="X25" s="462">
        <v>0</v>
      </c>
      <c r="Y25" s="6"/>
    </row>
    <row r="26" spans="2:34" x14ac:dyDescent="0.15">
      <c r="B26" s="4"/>
      <c r="C26" s="75" t="s">
        <v>0</v>
      </c>
      <c r="D26" s="78"/>
      <c r="E26" s="4" t="s">
        <v>414</v>
      </c>
      <c r="I26" s="4" t="s">
        <v>415</v>
      </c>
      <c r="M26" s="4" t="s">
        <v>219</v>
      </c>
      <c r="P26" s="6"/>
      <c r="Q26" s="4" t="s">
        <v>416</v>
      </c>
      <c r="R26" s="6"/>
      <c r="S26" s="6"/>
      <c r="T26" s="6"/>
      <c r="U26" s="4" t="s">
        <v>417</v>
      </c>
      <c r="V26" s="6"/>
      <c r="W26" s="6"/>
      <c r="X26" s="22"/>
    </row>
    <row r="27" spans="2:34" x14ac:dyDescent="0.15">
      <c r="B27" s="4"/>
      <c r="C27" s="7"/>
      <c r="D27" s="13"/>
      <c r="E27" s="703" t="s">
        <v>216</v>
      </c>
      <c r="F27" s="704"/>
      <c r="G27" s="704"/>
      <c r="H27" s="704"/>
      <c r="I27" s="703" t="s">
        <v>214</v>
      </c>
      <c r="J27" s="704"/>
      <c r="K27" s="704"/>
      <c r="L27" s="704"/>
      <c r="M27" s="703"/>
      <c r="N27" s="704"/>
      <c r="O27" s="704"/>
      <c r="P27" s="704"/>
      <c r="Q27" s="703"/>
      <c r="R27" s="704"/>
      <c r="S27" s="704"/>
      <c r="T27" s="704"/>
      <c r="U27" s="703"/>
      <c r="V27" s="704"/>
      <c r="W27" s="704"/>
      <c r="X27" s="705"/>
    </row>
    <row r="28" spans="2:34" x14ac:dyDescent="0.15">
      <c r="B28" s="621" t="s">
        <v>328</v>
      </c>
      <c r="C28" s="622"/>
      <c r="D28" s="623"/>
      <c r="E28" s="75" t="s">
        <v>5</v>
      </c>
      <c r="F28" s="1" t="s">
        <v>6</v>
      </c>
      <c r="G28" s="76" t="s">
        <v>7</v>
      </c>
      <c r="H28" s="1" t="s">
        <v>8</v>
      </c>
      <c r="I28" s="75" t="s">
        <v>5</v>
      </c>
      <c r="J28" s="1" t="s">
        <v>6</v>
      </c>
      <c r="K28" s="76" t="s">
        <v>7</v>
      </c>
      <c r="L28" s="1" t="s">
        <v>8</v>
      </c>
      <c r="M28" s="75" t="s">
        <v>5</v>
      </c>
      <c r="N28" s="1" t="s">
        <v>6</v>
      </c>
      <c r="O28" s="76" t="s">
        <v>7</v>
      </c>
      <c r="P28" s="1" t="s">
        <v>8</v>
      </c>
      <c r="Q28" s="75" t="s">
        <v>5</v>
      </c>
      <c r="R28" s="1" t="s">
        <v>6</v>
      </c>
      <c r="S28" s="76" t="s">
        <v>7</v>
      </c>
      <c r="T28" s="1" t="s">
        <v>8</v>
      </c>
      <c r="U28" s="75" t="s">
        <v>5</v>
      </c>
      <c r="V28" s="1" t="s">
        <v>6</v>
      </c>
      <c r="W28" s="76" t="s">
        <v>7</v>
      </c>
      <c r="X28" s="1" t="s">
        <v>8</v>
      </c>
    </row>
    <row r="29" spans="2:34" x14ac:dyDescent="0.15">
      <c r="B29" s="7"/>
      <c r="C29" s="9"/>
      <c r="D29" s="9"/>
      <c r="E29" s="77"/>
      <c r="F29" s="2"/>
      <c r="G29" s="3" t="s">
        <v>9</v>
      </c>
      <c r="H29" s="2"/>
      <c r="I29" s="77"/>
      <c r="J29" s="2"/>
      <c r="K29" s="3" t="s">
        <v>9</v>
      </c>
      <c r="L29" s="2"/>
      <c r="M29" s="77"/>
      <c r="N29" s="2"/>
      <c r="O29" s="3" t="s">
        <v>9</v>
      </c>
      <c r="P29" s="2"/>
      <c r="Q29" s="77"/>
      <c r="R29" s="2"/>
      <c r="S29" s="3" t="s">
        <v>9</v>
      </c>
      <c r="T29" s="2"/>
      <c r="U29" s="77"/>
      <c r="V29" s="2"/>
      <c r="W29" s="3" t="s">
        <v>9</v>
      </c>
      <c r="X29" s="2"/>
    </row>
    <row r="30" spans="2:34" x14ac:dyDescent="0.15">
      <c r="B30" s="4" t="s">
        <v>42</v>
      </c>
      <c r="C30" s="6">
        <v>20</v>
      </c>
      <c r="D30" s="14" t="s">
        <v>66</v>
      </c>
      <c r="E30" s="10" t="s">
        <v>277</v>
      </c>
      <c r="F30" s="706" t="s">
        <v>277</v>
      </c>
      <c r="G30" s="11" t="s">
        <v>277</v>
      </c>
      <c r="H30" s="706" t="s">
        <v>277</v>
      </c>
      <c r="I30" s="10" t="s">
        <v>277</v>
      </c>
      <c r="J30" s="706" t="s">
        <v>277</v>
      </c>
      <c r="K30" s="11" t="s">
        <v>277</v>
      </c>
      <c r="L30" s="706" t="s">
        <v>277</v>
      </c>
      <c r="M30" s="10" t="s">
        <v>277</v>
      </c>
      <c r="N30" s="706" t="s">
        <v>277</v>
      </c>
      <c r="O30" s="11" t="s">
        <v>277</v>
      </c>
      <c r="P30" s="706" t="s">
        <v>277</v>
      </c>
      <c r="Q30" s="4">
        <v>872</v>
      </c>
      <c r="R30" s="5">
        <v>1050</v>
      </c>
      <c r="S30" s="6">
        <v>971</v>
      </c>
      <c r="T30" s="5">
        <v>20223</v>
      </c>
      <c r="U30" s="4">
        <v>735</v>
      </c>
      <c r="V30" s="5">
        <v>840</v>
      </c>
      <c r="W30" s="6">
        <v>780</v>
      </c>
      <c r="X30" s="5">
        <v>3419</v>
      </c>
      <c r="Y30" s="6"/>
    </row>
    <row r="31" spans="2:34" x14ac:dyDescent="0.15">
      <c r="B31" s="4"/>
      <c r="C31" s="6">
        <v>21</v>
      </c>
      <c r="D31" s="6"/>
      <c r="E31" s="706" t="s">
        <v>277</v>
      </c>
      <c r="F31" s="706" t="s">
        <v>277</v>
      </c>
      <c r="G31" s="459">
        <v>0</v>
      </c>
      <c r="H31" s="706" t="s">
        <v>277</v>
      </c>
      <c r="I31" s="706" t="s">
        <v>277</v>
      </c>
      <c r="J31" s="706" t="s">
        <v>277</v>
      </c>
      <c r="K31" s="459">
        <v>0</v>
      </c>
      <c r="L31" s="706" t="s">
        <v>277</v>
      </c>
      <c r="M31" s="706" t="s">
        <v>277</v>
      </c>
      <c r="N31" s="706" t="s">
        <v>277</v>
      </c>
      <c r="O31" s="459">
        <v>0</v>
      </c>
      <c r="P31" s="706" t="s">
        <v>277</v>
      </c>
      <c r="Q31" s="4">
        <v>798</v>
      </c>
      <c r="R31" s="5">
        <v>1158</v>
      </c>
      <c r="S31" s="6">
        <v>929</v>
      </c>
      <c r="T31" s="5">
        <v>178765</v>
      </c>
      <c r="U31" s="4">
        <v>588</v>
      </c>
      <c r="V31" s="5">
        <v>882</v>
      </c>
      <c r="W31" s="6">
        <v>723</v>
      </c>
      <c r="X31" s="5">
        <v>35659</v>
      </c>
      <c r="Y31" s="6"/>
      <c r="Z31" s="6"/>
      <c r="AA31" s="6"/>
      <c r="AB31" s="6"/>
      <c r="AC31" s="6"/>
      <c r="AD31" s="6"/>
      <c r="AE31" s="6"/>
      <c r="AF31" s="6"/>
      <c r="AG31" s="6"/>
      <c r="AH31" s="6"/>
    </row>
    <row r="32" spans="2:34" x14ac:dyDescent="0.15">
      <c r="B32" s="7"/>
      <c r="C32" s="9">
        <v>22</v>
      </c>
      <c r="D32" s="13"/>
      <c r="E32" s="2" t="s">
        <v>277</v>
      </c>
      <c r="F32" s="2" t="s">
        <v>277</v>
      </c>
      <c r="G32" s="462">
        <v>0</v>
      </c>
      <c r="H32" s="2" t="s">
        <v>277</v>
      </c>
      <c r="I32" s="2" t="s">
        <v>277</v>
      </c>
      <c r="J32" s="2" t="s">
        <v>277</v>
      </c>
      <c r="K32" s="462">
        <v>0</v>
      </c>
      <c r="L32" s="2" t="s">
        <v>277</v>
      </c>
      <c r="M32" s="2" t="s">
        <v>277</v>
      </c>
      <c r="N32" s="2" t="s">
        <v>277</v>
      </c>
      <c r="O32" s="462">
        <v>0</v>
      </c>
      <c r="P32" s="2" t="s">
        <v>277</v>
      </c>
      <c r="Q32" s="8">
        <v>851</v>
      </c>
      <c r="R32" s="8">
        <v>1071</v>
      </c>
      <c r="S32" s="8">
        <v>972</v>
      </c>
      <c r="T32" s="8">
        <v>159255</v>
      </c>
      <c r="U32" s="8">
        <v>683</v>
      </c>
      <c r="V32" s="8">
        <v>903</v>
      </c>
      <c r="W32" s="8">
        <v>794</v>
      </c>
      <c r="X32" s="13">
        <v>11495</v>
      </c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2:34" x14ac:dyDescent="0.15">
      <c r="B33" s="4" t="s">
        <v>384</v>
      </c>
      <c r="C33" s="6">
        <v>4</v>
      </c>
      <c r="D33" s="22" t="s">
        <v>412</v>
      </c>
      <c r="E33" s="460">
        <v>0</v>
      </c>
      <c r="F33" s="460">
        <v>0</v>
      </c>
      <c r="G33" s="460">
        <v>0</v>
      </c>
      <c r="H33" s="460">
        <v>0</v>
      </c>
      <c r="I33" s="460">
        <v>0</v>
      </c>
      <c r="J33" s="460">
        <v>0</v>
      </c>
      <c r="K33" s="460">
        <v>0</v>
      </c>
      <c r="L33" s="460">
        <v>0</v>
      </c>
      <c r="M33" s="460">
        <v>0</v>
      </c>
      <c r="N33" s="460">
        <v>0</v>
      </c>
      <c r="O33" s="460">
        <v>0</v>
      </c>
      <c r="P33" s="460">
        <v>0</v>
      </c>
      <c r="Q33" s="5">
        <v>976.5</v>
      </c>
      <c r="R33" s="5">
        <v>1102.5</v>
      </c>
      <c r="S33" s="5">
        <v>1020.1548075837944</v>
      </c>
      <c r="T33" s="5">
        <v>4287.1000000000004</v>
      </c>
      <c r="U33" s="5">
        <v>819</v>
      </c>
      <c r="V33" s="5">
        <v>882</v>
      </c>
      <c r="W33" s="5">
        <v>846.97459165154282</v>
      </c>
      <c r="X33" s="22">
        <v>332.6</v>
      </c>
      <c r="Y33" s="6"/>
      <c r="Z33" s="6"/>
      <c r="AA33" s="6"/>
      <c r="AB33" s="6"/>
      <c r="AC33" s="6"/>
      <c r="AD33" s="6"/>
      <c r="AE33" s="6"/>
      <c r="AF33" s="6"/>
      <c r="AG33" s="6"/>
      <c r="AH33" s="6"/>
    </row>
    <row r="34" spans="2:34" x14ac:dyDescent="0.15">
      <c r="B34" s="4"/>
      <c r="C34" s="6">
        <v>5</v>
      </c>
      <c r="D34" s="22"/>
      <c r="E34" s="460">
        <v>0</v>
      </c>
      <c r="F34" s="460">
        <v>0</v>
      </c>
      <c r="G34" s="460">
        <v>0</v>
      </c>
      <c r="H34" s="460">
        <v>0</v>
      </c>
      <c r="I34" s="460">
        <v>0</v>
      </c>
      <c r="J34" s="460">
        <v>0</v>
      </c>
      <c r="K34" s="460">
        <v>0</v>
      </c>
      <c r="L34" s="460">
        <v>0</v>
      </c>
      <c r="M34" s="460">
        <v>0</v>
      </c>
      <c r="N34" s="460">
        <v>0</v>
      </c>
      <c r="O34" s="460">
        <v>0</v>
      </c>
      <c r="P34" s="460">
        <v>0</v>
      </c>
      <c r="Q34" s="5">
        <v>892.5</v>
      </c>
      <c r="R34" s="5">
        <v>1071</v>
      </c>
      <c r="S34" s="5">
        <v>980.96665110579477</v>
      </c>
      <c r="T34" s="5">
        <v>3698.3</v>
      </c>
      <c r="U34" s="5">
        <v>787.5</v>
      </c>
      <c r="V34" s="5">
        <v>819</v>
      </c>
      <c r="W34" s="5">
        <v>795.59520639147797</v>
      </c>
      <c r="X34" s="22">
        <v>527.79999999999995</v>
      </c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2:34" x14ac:dyDescent="0.15">
      <c r="B35" s="4"/>
      <c r="C35" s="6">
        <v>6</v>
      </c>
      <c r="D35" s="22"/>
      <c r="E35" s="460">
        <v>0</v>
      </c>
      <c r="F35" s="460">
        <v>0</v>
      </c>
      <c r="G35" s="460">
        <v>0</v>
      </c>
      <c r="H35" s="460">
        <v>0</v>
      </c>
      <c r="I35" s="460">
        <v>0</v>
      </c>
      <c r="J35" s="460">
        <v>0</v>
      </c>
      <c r="K35" s="460">
        <v>0</v>
      </c>
      <c r="L35" s="460">
        <v>0</v>
      </c>
      <c r="M35" s="460">
        <v>0</v>
      </c>
      <c r="N35" s="460">
        <v>0</v>
      </c>
      <c r="O35" s="460">
        <v>0</v>
      </c>
      <c r="P35" s="460">
        <v>0</v>
      </c>
      <c r="Q35" s="5">
        <v>840</v>
      </c>
      <c r="R35" s="5">
        <v>1029</v>
      </c>
      <c r="S35" s="5">
        <v>947.30424766473129</v>
      </c>
      <c r="T35" s="5">
        <v>5312.7</v>
      </c>
      <c r="U35" s="5">
        <v>630</v>
      </c>
      <c r="V35" s="5">
        <v>724.5</v>
      </c>
      <c r="W35" s="5">
        <v>714.62442263279434</v>
      </c>
      <c r="X35" s="22">
        <v>173.2</v>
      </c>
      <c r="Y35" s="6"/>
      <c r="Z35" s="6"/>
      <c r="AA35" s="6"/>
      <c r="AB35" s="6"/>
      <c r="AC35" s="6"/>
      <c r="AD35" s="6"/>
      <c r="AE35" s="6"/>
      <c r="AF35" s="6"/>
      <c r="AG35" s="6"/>
      <c r="AH35" s="6"/>
    </row>
    <row r="36" spans="2:34" x14ac:dyDescent="0.15">
      <c r="B36" s="4"/>
      <c r="C36" s="6">
        <v>7</v>
      </c>
      <c r="D36" s="22"/>
      <c r="E36" s="460">
        <v>0</v>
      </c>
      <c r="F36" s="460">
        <v>0</v>
      </c>
      <c r="G36" s="460">
        <v>0</v>
      </c>
      <c r="H36" s="460">
        <v>0</v>
      </c>
      <c r="I36" s="460">
        <v>0</v>
      </c>
      <c r="J36" s="460">
        <v>0</v>
      </c>
      <c r="K36" s="460">
        <v>0</v>
      </c>
      <c r="L36" s="460">
        <v>0</v>
      </c>
      <c r="M36" s="460">
        <v>0</v>
      </c>
      <c r="N36" s="460">
        <v>0</v>
      </c>
      <c r="O36" s="460">
        <v>0</v>
      </c>
      <c r="P36" s="460">
        <v>0</v>
      </c>
      <c r="Q36" s="5">
        <v>892.5</v>
      </c>
      <c r="R36" s="5">
        <v>987</v>
      </c>
      <c r="S36" s="5">
        <v>917.20642030608462</v>
      </c>
      <c r="T36" s="5">
        <v>3727.1</v>
      </c>
      <c r="U36" s="5">
        <v>724.5</v>
      </c>
      <c r="V36" s="5">
        <v>766.5</v>
      </c>
      <c r="W36" s="5">
        <v>735.46761133603229</v>
      </c>
      <c r="X36" s="22">
        <v>636.09999999999991</v>
      </c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2:34" x14ac:dyDescent="0.15">
      <c r="B37" s="4"/>
      <c r="C37" s="6">
        <v>8</v>
      </c>
      <c r="D37" s="22"/>
      <c r="E37" s="460">
        <v>0</v>
      </c>
      <c r="F37" s="460">
        <v>0</v>
      </c>
      <c r="G37" s="460">
        <v>0</v>
      </c>
      <c r="H37" s="460">
        <v>0</v>
      </c>
      <c r="I37" s="460">
        <v>0</v>
      </c>
      <c r="J37" s="460">
        <v>0</v>
      </c>
      <c r="K37" s="460">
        <v>0</v>
      </c>
      <c r="L37" s="460">
        <v>0</v>
      </c>
      <c r="M37" s="460">
        <v>0</v>
      </c>
      <c r="N37" s="460">
        <v>0</v>
      </c>
      <c r="O37" s="460">
        <v>0</v>
      </c>
      <c r="P37" s="460">
        <v>0</v>
      </c>
      <c r="Q37" s="5">
        <v>903</v>
      </c>
      <c r="R37" s="5">
        <v>987</v>
      </c>
      <c r="S37" s="5">
        <v>934.33906715183593</v>
      </c>
      <c r="T37" s="5">
        <v>5495.8</v>
      </c>
      <c r="U37" s="5">
        <v>703.5</v>
      </c>
      <c r="V37" s="5">
        <v>766.5</v>
      </c>
      <c r="W37" s="5">
        <v>754.28201970443354</v>
      </c>
      <c r="X37" s="22">
        <v>3752</v>
      </c>
      <c r="Y37" s="6"/>
      <c r="Z37" s="6"/>
      <c r="AA37" s="6"/>
      <c r="AB37" s="6"/>
      <c r="AC37" s="6"/>
      <c r="AD37" s="6"/>
      <c r="AE37" s="6"/>
      <c r="AF37" s="6"/>
      <c r="AG37" s="6"/>
      <c r="AH37" s="6"/>
    </row>
    <row r="38" spans="2:34" x14ac:dyDescent="0.15">
      <c r="B38" s="4"/>
      <c r="C38" s="6">
        <v>9</v>
      </c>
      <c r="D38" s="22"/>
      <c r="E38" s="460">
        <v>0</v>
      </c>
      <c r="F38" s="460">
        <v>0</v>
      </c>
      <c r="G38" s="460">
        <v>0</v>
      </c>
      <c r="H38" s="460">
        <v>0</v>
      </c>
      <c r="I38" s="460">
        <v>0</v>
      </c>
      <c r="J38" s="460">
        <v>0</v>
      </c>
      <c r="K38" s="460">
        <v>0</v>
      </c>
      <c r="L38" s="460">
        <v>0</v>
      </c>
      <c r="M38" s="460">
        <v>0</v>
      </c>
      <c r="N38" s="460">
        <v>0</v>
      </c>
      <c r="O38" s="460">
        <v>0</v>
      </c>
      <c r="P38" s="460">
        <v>0</v>
      </c>
      <c r="Q38" s="5">
        <v>840</v>
      </c>
      <c r="R38" s="5">
        <v>945</v>
      </c>
      <c r="S38" s="5">
        <v>900.41094882841219</v>
      </c>
      <c r="T38" s="5">
        <v>4018.4</v>
      </c>
      <c r="U38" s="22">
        <v>724.5</v>
      </c>
      <c r="V38" s="5">
        <v>766.5</v>
      </c>
      <c r="W38" s="5">
        <v>747.1522522522522</v>
      </c>
      <c r="X38" s="22">
        <v>1470.5</v>
      </c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2:34" x14ac:dyDescent="0.15">
      <c r="B39" s="4"/>
      <c r="C39" s="6">
        <v>10</v>
      </c>
      <c r="D39" s="22"/>
      <c r="E39" s="460">
        <v>0</v>
      </c>
      <c r="F39" s="460">
        <v>0</v>
      </c>
      <c r="G39" s="460">
        <v>0</v>
      </c>
      <c r="H39" s="460">
        <v>0</v>
      </c>
      <c r="I39" s="460">
        <v>0</v>
      </c>
      <c r="J39" s="460">
        <v>0</v>
      </c>
      <c r="K39" s="460">
        <v>0</v>
      </c>
      <c r="L39" s="460">
        <v>0</v>
      </c>
      <c r="M39" s="460">
        <v>0</v>
      </c>
      <c r="N39" s="460">
        <v>0</v>
      </c>
      <c r="O39" s="460">
        <v>0</v>
      </c>
      <c r="P39" s="460">
        <v>0</v>
      </c>
      <c r="Q39" s="5">
        <v>892.5</v>
      </c>
      <c r="R39" s="5">
        <v>903</v>
      </c>
      <c r="S39" s="5">
        <v>898.27313542853324</v>
      </c>
      <c r="T39" s="5">
        <v>1729.3</v>
      </c>
      <c r="U39" s="5">
        <v>656.25</v>
      </c>
      <c r="V39" s="5">
        <v>724.5</v>
      </c>
      <c r="W39" s="5">
        <v>699.51445086705201</v>
      </c>
      <c r="X39" s="22">
        <v>3962.6000000000004</v>
      </c>
      <c r="Y39" s="6"/>
      <c r="Z39" s="6"/>
      <c r="AA39" s="6"/>
      <c r="AB39" s="6"/>
      <c r="AC39" s="6"/>
      <c r="AD39" s="6"/>
      <c r="AE39" s="6"/>
      <c r="AF39" s="6"/>
      <c r="AG39" s="6"/>
      <c r="AH39" s="6"/>
    </row>
    <row r="40" spans="2:34" x14ac:dyDescent="0.15">
      <c r="B40" s="4"/>
      <c r="C40" s="6">
        <v>11</v>
      </c>
      <c r="D40" s="22"/>
      <c r="E40" s="460">
        <v>0</v>
      </c>
      <c r="F40" s="460">
        <v>0</v>
      </c>
      <c r="G40" s="460">
        <v>0</v>
      </c>
      <c r="H40" s="460">
        <v>0</v>
      </c>
      <c r="I40" s="460">
        <v>0</v>
      </c>
      <c r="J40" s="460">
        <v>0</v>
      </c>
      <c r="K40" s="460">
        <v>0</v>
      </c>
      <c r="L40" s="460">
        <v>0</v>
      </c>
      <c r="M40" s="460">
        <v>0</v>
      </c>
      <c r="N40" s="460">
        <v>0</v>
      </c>
      <c r="O40" s="460">
        <v>0</v>
      </c>
      <c r="P40" s="460">
        <v>0</v>
      </c>
      <c r="Q40" s="5">
        <v>882</v>
      </c>
      <c r="R40" s="5">
        <v>934.5</v>
      </c>
      <c r="S40" s="5">
        <v>922.7168388048691</v>
      </c>
      <c r="T40" s="5">
        <v>3699</v>
      </c>
      <c r="U40" s="5">
        <v>656.25</v>
      </c>
      <c r="V40" s="5">
        <v>819</v>
      </c>
      <c r="W40" s="5">
        <v>702.80000000000007</v>
      </c>
      <c r="X40" s="22">
        <v>4026.2</v>
      </c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2:34" x14ac:dyDescent="0.15">
      <c r="B41" s="7"/>
      <c r="C41" s="9">
        <v>12</v>
      </c>
      <c r="D41" s="13"/>
      <c r="E41" s="462">
        <v>0</v>
      </c>
      <c r="F41" s="462">
        <v>0</v>
      </c>
      <c r="G41" s="462">
        <v>0</v>
      </c>
      <c r="H41" s="462">
        <v>0</v>
      </c>
      <c r="I41" s="462">
        <v>0</v>
      </c>
      <c r="J41" s="462">
        <v>0</v>
      </c>
      <c r="K41" s="462">
        <v>0</v>
      </c>
      <c r="L41" s="462">
        <v>0</v>
      </c>
      <c r="M41" s="462">
        <v>0</v>
      </c>
      <c r="N41" s="462">
        <v>0</v>
      </c>
      <c r="O41" s="462">
        <v>0</v>
      </c>
      <c r="P41" s="462">
        <v>0</v>
      </c>
      <c r="Q41" s="8">
        <v>882</v>
      </c>
      <c r="R41" s="8">
        <v>934.5</v>
      </c>
      <c r="S41" s="8">
        <v>915.40484062954624</v>
      </c>
      <c r="T41" s="8">
        <v>6004</v>
      </c>
      <c r="U41" s="8">
        <v>656.25</v>
      </c>
      <c r="V41" s="8">
        <v>714</v>
      </c>
      <c r="W41" s="8">
        <v>657.17389288198467</v>
      </c>
      <c r="X41" s="13">
        <v>3964.4</v>
      </c>
      <c r="Y41" s="6"/>
      <c r="Z41" s="6"/>
      <c r="AA41" s="6"/>
      <c r="AB41" s="6"/>
      <c r="AC41" s="6"/>
      <c r="AD41" s="6"/>
      <c r="AE41" s="6"/>
      <c r="AF41" s="6"/>
      <c r="AG41" s="6"/>
      <c r="AH41" s="6"/>
    </row>
    <row r="42" spans="2:34" x14ac:dyDescent="0.15">
      <c r="B42" s="4" t="s">
        <v>413</v>
      </c>
      <c r="C42" s="6"/>
      <c r="E42" s="10"/>
      <c r="F42" s="706"/>
      <c r="G42" s="11"/>
      <c r="H42" s="706"/>
      <c r="I42" s="10"/>
      <c r="J42" s="706"/>
      <c r="K42" s="11"/>
      <c r="L42" s="706"/>
      <c r="M42" s="10"/>
      <c r="N42" s="706"/>
      <c r="O42" s="11"/>
      <c r="P42" s="706"/>
      <c r="Q42" s="4"/>
      <c r="R42" s="5"/>
      <c r="S42" s="6"/>
      <c r="T42" s="5"/>
      <c r="U42" s="4"/>
      <c r="V42" s="5"/>
      <c r="W42" s="6"/>
      <c r="X42" s="5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2:34" x14ac:dyDescent="0.15">
      <c r="B43" s="708">
        <v>40878</v>
      </c>
      <c r="C43" s="709"/>
      <c r="D43" s="710">
        <v>40892</v>
      </c>
      <c r="E43" s="460">
        <v>0</v>
      </c>
      <c r="F43" s="460">
        <v>0</v>
      </c>
      <c r="G43" s="460">
        <v>0</v>
      </c>
      <c r="H43" s="460">
        <v>0</v>
      </c>
      <c r="I43" s="460">
        <v>0</v>
      </c>
      <c r="J43" s="460">
        <v>0</v>
      </c>
      <c r="K43" s="460">
        <v>0</v>
      </c>
      <c r="L43" s="460">
        <v>0</v>
      </c>
      <c r="M43" s="460">
        <v>0</v>
      </c>
      <c r="N43" s="460">
        <v>0</v>
      </c>
      <c r="O43" s="460">
        <v>0</v>
      </c>
      <c r="P43" s="460">
        <v>0</v>
      </c>
      <c r="Q43" s="496">
        <v>882</v>
      </c>
      <c r="R43" s="496">
        <v>934.5</v>
      </c>
      <c r="S43" s="496">
        <v>917.47969052224391</v>
      </c>
      <c r="T43" s="47">
        <v>2394.1999999999998</v>
      </c>
      <c r="U43" s="496">
        <v>656.25</v>
      </c>
      <c r="V43" s="496">
        <v>656.25</v>
      </c>
      <c r="W43" s="496">
        <v>656.25</v>
      </c>
      <c r="X43" s="47">
        <v>1377.4</v>
      </c>
      <c r="Y43" s="6"/>
      <c r="Z43" s="6"/>
      <c r="AA43" s="6"/>
      <c r="AB43" s="6"/>
      <c r="AC43" s="6"/>
      <c r="AD43" s="6"/>
      <c r="AE43" s="6"/>
      <c r="AF43" s="6"/>
      <c r="AG43" s="6"/>
      <c r="AH43" s="6"/>
    </row>
    <row r="44" spans="2:34" x14ac:dyDescent="0.15">
      <c r="B44" s="708">
        <v>40893</v>
      </c>
      <c r="C44" s="709"/>
      <c r="D44" s="710">
        <v>40905</v>
      </c>
      <c r="E44" s="460">
        <v>0</v>
      </c>
      <c r="F44" s="460">
        <v>0</v>
      </c>
      <c r="G44" s="460">
        <v>0</v>
      </c>
      <c r="H44" s="460">
        <v>0</v>
      </c>
      <c r="I44" s="460">
        <v>0</v>
      </c>
      <c r="J44" s="460">
        <v>0</v>
      </c>
      <c r="K44" s="460">
        <v>0</v>
      </c>
      <c r="L44" s="460">
        <v>0</v>
      </c>
      <c r="M44" s="460">
        <v>0</v>
      </c>
      <c r="N44" s="460">
        <v>0</v>
      </c>
      <c r="O44" s="460">
        <v>0</v>
      </c>
      <c r="P44" s="460">
        <v>0</v>
      </c>
      <c r="Q44" s="4">
        <v>913.5</v>
      </c>
      <c r="R44" s="5">
        <v>913.5</v>
      </c>
      <c r="S44" s="6">
        <v>913.49999999999989</v>
      </c>
      <c r="T44" s="5">
        <v>3436.2</v>
      </c>
      <c r="U44" s="459">
        <v>714</v>
      </c>
      <c r="V44" s="459">
        <v>714</v>
      </c>
      <c r="W44" s="459">
        <v>714</v>
      </c>
      <c r="X44" s="5">
        <v>1612.7</v>
      </c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2:34" x14ac:dyDescent="0.15">
      <c r="B45" s="708">
        <v>40906</v>
      </c>
      <c r="C45" s="709"/>
      <c r="D45" s="713">
        <v>40906</v>
      </c>
      <c r="E45" s="465">
        <v>0</v>
      </c>
      <c r="F45" s="465">
        <v>0</v>
      </c>
      <c r="G45" s="460">
        <v>0</v>
      </c>
      <c r="H45" s="460">
        <v>0</v>
      </c>
      <c r="I45" s="460">
        <v>0</v>
      </c>
      <c r="J45" s="460">
        <v>0</v>
      </c>
      <c r="K45" s="460">
        <v>0</v>
      </c>
      <c r="L45" s="460">
        <v>0</v>
      </c>
      <c r="M45" s="460">
        <v>0</v>
      </c>
      <c r="N45" s="460">
        <v>0</v>
      </c>
      <c r="O45" s="460">
        <v>0</v>
      </c>
      <c r="P45" s="460">
        <v>0</v>
      </c>
      <c r="Q45" s="460">
        <v>0</v>
      </c>
      <c r="R45" s="460">
        <v>0</v>
      </c>
      <c r="S45" s="460">
        <v>0</v>
      </c>
      <c r="T45" s="5">
        <v>173.6</v>
      </c>
      <c r="U45" s="460">
        <v>0</v>
      </c>
      <c r="V45" s="460">
        <v>0</v>
      </c>
      <c r="W45" s="460">
        <v>0</v>
      </c>
      <c r="X45" s="47">
        <v>974.3</v>
      </c>
      <c r="Y45" s="6"/>
      <c r="Z45" s="6"/>
      <c r="AA45" s="6"/>
      <c r="AB45" s="6"/>
      <c r="AC45" s="6"/>
      <c r="AD45" s="6"/>
      <c r="AE45" s="6"/>
      <c r="AF45" s="6"/>
      <c r="AG45" s="6"/>
      <c r="AH45" s="6"/>
    </row>
    <row r="46" spans="2:34" ht="12" customHeight="1" x14ac:dyDescent="0.15">
      <c r="B46" s="7"/>
      <c r="C46" s="9"/>
      <c r="D46" s="714"/>
      <c r="E46" s="13"/>
      <c r="F46" s="13"/>
      <c r="G46" s="8"/>
      <c r="H46" s="8"/>
      <c r="I46" s="8"/>
      <c r="J46" s="8"/>
      <c r="K46" s="8"/>
      <c r="L46" s="8"/>
      <c r="M46" s="8"/>
      <c r="N46" s="8"/>
      <c r="O46" s="8"/>
      <c r="P46" s="8"/>
      <c r="Q46" s="13"/>
      <c r="R46" s="8"/>
      <c r="S46" s="13"/>
      <c r="T46" s="8"/>
      <c r="U46" s="8"/>
      <c r="V46" s="8"/>
      <c r="W46" s="8"/>
      <c r="X46" s="13"/>
      <c r="Z46" s="6"/>
      <c r="AA46" s="6"/>
      <c r="AB46" s="6"/>
      <c r="AC46" s="6"/>
      <c r="AD46" s="6"/>
      <c r="AE46" s="6"/>
      <c r="AF46" s="6"/>
      <c r="AG46" s="6"/>
      <c r="AH46" s="6"/>
    </row>
    <row r="47" spans="2:34" ht="12.75" customHeight="1" x14ac:dyDescent="0.15">
      <c r="B47" s="14" t="s">
        <v>396</v>
      </c>
      <c r="C47" s="6" t="s">
        <v>418</v>
      </c>
      <c r="L47" s="15" t="s">
        <v>419</v>
      </c>
      <c r="M47" s="827" t="s">
        <v>420</v>
      </c>
      <c r="N47" s="827"/>
      <c r="O47" s="827"/>
      <c r="P47" s="827"/>
      <c r="Q47" s="827"/>
      <c r="R47" s="827"/>
      <c r="S47" s="827"/>
      <c r="T47" s="827"/>
      <c r="U47" s="827"/>
      <c r="V47" s="827"/>
      <c r="W47" s="827"/>
      <c r="X47" s="827"/>
    </row>
    <row r="48" spans="2:34" ht="12.75" customHeight="1" x14ac:dyDescent="0.15">
      <c r="B48" s="500" t="s">
        <v>421</v>
      </c>
      <c r="C48" s="14" t="s">
        <v>422</v>
      </c>
      <c r="M48" s="715" t="s">
        <v>423</v>
      </c>
      <c r="N48" s="715"/>
      <c r="O48" s="715"/>
      <c r="P48" s="715"/>
      <c r="Q48" s="715"/>
    </row>
    <row r="49" spans="2:24" x14ac:dyDescent="0.15">
      <c r="B49" s="500" t="s">
        <v>228</v>
      </c>
      <c r="C49" s="14" t="s">
        <v>398</v>
      </c>
    </row>
    <row r="52" spans="2:24" x14ac:dyDescent="0.15">
      <c r="Q52" s="655"/>
      <c r="R52" s="655"/>
      <c r="S52" s="655"/>
      <c r="T52" s="655"/>
      <c r="U52" s="655"/>
      <c r="V52" s="655"/>
      <c r="W52" s="655"/>
      <c r="X52" s="655"/>
    </row>
  </sheetData>
  <mergeCells count="1">
    <mergeCell ref="M47:X47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&amp;C-56-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S56"/>
  <sheetViews>
    <sheetView zoomScale="80" zoomScaleNormal="80" workbookViewId="0"/>
  </sheetViews>
  <sheetFormatPr defaultColWidth="7.5" defaultRowHeight="12" x14ac:dyDescent="0.15"/>
  <cols>
    <col min="1" max="1" width="0.25" style="14" customWidth="1"/>
    <col min="2" max="2" width="5.5" style="14" customWidth="1"/>
    <col min="3" max="3" width="2.875" style="14" customWidth="1"/>
    <col min="4" max="5" width="5.625" style="14" customWidth="1"/>
    <col min="6" max="7" width="5.875" style="14" customWidth="1"/>
    <col min="8" max="8" width="8" style="14" customWidth="1"/>
    <col min="9" max="9" width="5.75" style="14" customWidth="1"/>
    <col min="10" max="11" width="5.875" style="14" customWidth="1"/>
    <col min="12" max="12" width="8.125" style="14" customWidth="1"/>
    <col min="13" max="13" width="5.5" style="14" customWidth="1"/>
    <col min="14" max="15" width="5.875" style="14" customWidth="1"/>
    <col min="16" max="16" width="8.125" style="14" customWidth="1"/>
    <col min="17" max="17" width="5.5" style="14" customWidth="1"/>
    <col min="18" max="19" width="5.875" style="14" customWidth="1"/>
    <col min="20" max="20" width="8.125" style="14" customWidth="1"/>
    <col min="21" max="21" width="5.5" style="14" customWidth="1"/>
    <col min="22" max="23" width="5.875" style="14" customWidth="1"/>
    <col min="24" max="24" width="8.125" style="14" customWidth="1"/>
    <col min="25" max="25" width="7.5" style="14"/>
    <col min="26" max="28" width="7.625" style="14" bestFit="1" customWidth="1"/>
    <col min="29" max="29" width="7.75" style="14" bestFit="1" customWidth="1"/>
    <col min="30" max="32" width="7.625" style="14" bestFit="1" customWidth="1"/>
    <col min="33" max="33" width="7.75" style="14" bestFit="1" customWidth="1"/>
    <col min="34" max="41" width="7.625" style="14" bestFit="1" customWidth="1"/>
    <col min="42" max="16384" width="7.5" style="14"/>
  </cols>
  <sheetData>
    <row r="3" spans="2:45" x14ac:dyDescent="0.15">
      <c r="B3" s="14" t="s">
        <v>424</v>
      </c>
    </row>
    <row r="4" spans="2:45" x14ac:dyDescent="0.15">
      <c r="X4" s="15" t="s">
        <v>18</v>
      </c>
    </row>
    <row r="5" spans="2:45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2:45" x14ac:dyDescent="0.15">
      <c r="B6" s="12"/>
      <c r="C6" s="75" t="s">
        <v>0</v>
      </c>
      <c r="D6" s="78"/>
      <c r="E6" s="4" t="s">
        <v>221</v>
      </c>
      <c r="I6" s="4" t="s">
        <v>425</v>
      </c>
      <c r="M6" s="4" t="s">
        <v>426</v>
      </c>
      <c r="N6" s="92" t="s">
        <v>427</v>
      </c>
      <c r="O6" s="92"/>
      <c r="P6" s="92"/>
      <c r="Q6" s="12" t="s">
        <v>428</v>
      </c>
      <c r="R6" s="92"/>
      <c r="S6" s="92"/>
      <c r="T6" s="92"/>
      <c r="U6" s="12" t="s">
        <v>429</v>
      </c>
      <c r="V6" s="92"/>
      <c r="W6" s="92"/>
      <c r="X6" s="447"/>
    </row>
    <row r="7" spans="2:45" x14ac:dyDescent="0.15">
      <c r="B7" s="4"/>
      <c r="C7" s="7"/>
      <c r="D7" s="13"/>
      <c r="E7" s="4"/>
      <c r="F7" s="6"/>
      <c r="G7" s="6"/>
      <c r="H7" s="6"/>
      <c r="I7" s="703"/>
      <c r="J7" s="704"/>
      <c r="K7" s="704"/>
      <c r="L7" s="704"/>
      <c r="M7" s="703"/>
      <c r="N7" s="704"/>
      <c r="O7" s="704"/>
      <c r="P7" s="704"/>
      <c r="Q7" s="703"/>
      <c r="R7" s="704"/>
      <c r="S7" s="704"/>
      <c r="T7" s="704"/>
      <c r="U7" s="703"/>
      <c r="V7" s="704"/>
      <c r="W7" s="704"/>
      <c r="X7" s="705"/>
    </row>
    <row r="8" spans="2:45" x14ac:dyDescent="0.15">
      <c r="B8" s="621" t="s">
        <v>328</v>
      </c>
      <c r="C8" s="622"/>
      <c r="D8" s="623"/>
      <c r="E8" s="75" t="s">
        <v>5</v>
      </c>
      <c r="F8" s="1" t="s">
        <v>6</v>
      </c>
      <c r="G8" s="76" t="s">
        <v>7</v>
      </c>
      <c r="H8" s="1" t="s">
        <v>8</v>
      </c>
      <c r="I8" s="75" t="s">
        <v>5</v>
      </c>
      <c r="J8" s="1" t="s">
        <v>6</v>
      </c>
      <c r="K8" s="76" t="s">
        <v>7</v>
      </c>
      <c r="L8" s="1" t="s">
        <v>8</v>
      </c>
      <c r="M8" s="75" t="s">
        <v>5</v>
      </c>
      <c r="N8" s="1" t="s">
        <v>6</v>
      </c>
      <c r="O8" s="76" t="s">
        <v>7</v>
      </c>
      <c r="P8" s="1" t="s">
        <v>8</v>
      </c>
      <c r="Q8" s="75" t="s">
        <v>5</v>
      </c>
      <c r="R8" s="1" t="s">
        <v>6</v>
      </c>
      <c r="S8" s="76" t="s">
        <v>7</v>
      </c>
      <c r="T8" s="1" t="s">
        <v>8</v>
      </c>
      <c r="U8" s="75" t="s">
        <v>5</v>
      </c>
      <c r="V8" s="1" t="s">
        <v>6</v>
      </c>
      <c r="W8" s="76" t="s">
        <v>7</v>
      </c>
      <c r="X8" s="1" t="s">
        <v>8</v>
      </c>
      <c r="Z8" s="6"/>
    </row>
    <row r="9" spans="2:45" x14ac:dyDescent="0.15">
      <c r="B9" s="7"/>
      <c r="C9" s="9"/>
      <c r="D9" s="9"/>
      <c r="E9" s="77"/>
      <c r="F9" s="2"/>
      <c r="G9" s="3" t="s">
        <v>9</v>
      </c>
      <c r="H9" s="2"/>
      <c r="I9" s="77"/>
      <c r="J9" s="2"/>
      <c r="K9" s="3" t="s">
        <v>9</v>
      </c>
      <c r="L9" s="2"/>
      <c r="M9" s="77"/>
      <c r="N9" s="2"/>
      <c r="O9" s="3" t="s">
        <v>9</v>
      </c>
      <c r="P9" s="2"/>
      <c r="Q9" s="77"/>
      <c r="R9" s="2"/>
      <c r="S9" s="3" t="s">
        <v>9</v>
      </c>
      <c r="T9" s="2"/>
      <c r="U9" s="77"/>
      <c r="V9" s="2"/>
      <c r="W9" s="3" t="s">
        <v>9</v>
      </c>
      <c r="X9" s="2"/>
      <c r="Z9" s="6"/>
    </row>
    <row r="10" spans="2:45" ht="11.25" customHeight="1" x14ac:dyDescent="0.15">
      <c r="B10" s="4" t="s">
        <v>42</v>
      </c>
      <c r="C10" s="6">
        <v>20</v>
      </c>
      <c r="D10" s="14" t="s">
        <v>66</v>
      </c>
      <c r="E10" s="4">
        <v>735</v>
      </c>
      <c r="F10" s="5">
        <v>834</v>
      </c>
      <c r="G10" s="6">
        <v>778</v>
      </c>
      <c r="H10" s="5">
        <v>13182</v>
      </c>
      <c r="I10" s="4">
        <v>751</v>
      </c>
      <c r="J10" s="5">
        <v>840</v>
      </c>
      <c r="K10" s="6">
        <v>807</v>
      </c>
      <c r="L10" s="5">
        <v>20271</v>
      </c>
      <c r="M10" s="4">
        <v>800</v>
      </c>
      <c r="N10" s="5">
        <v>935</v>
      </c>
      <c r="O10" s="6">
        <v>859</v>
      </c>
      <c r="P10" s="5">
        <v>3501</v>
      </c>
      <c r="Q10" s="4">
        <v>1906</v>
      </c>
      <c r="R10" s="5">
        <v>2250</v>
      </c>
      <c r="S10" s="6">
        <v>2101</v>
      </c>
      <c r="T10" s="5">
        <v>2564</v>
      </c>
      <c r="U10" s="4">
        <v>2205</v>
      </c>
      <c r="V10" s="5">
        <v>2360</v>
      </c>
      <c r="W10" s="6">
        <v>2259</v>
      </c>
      <c r="X10" s="5">
        <v>4671</v>
      </c>
      <c r="Z10" s="6"/>
    </row>
    <row r="11" spans="2:45" ht="11.25" customHeight="1" x14ac:dyDescent="0.15">
      <c r="B11" s="4"/>
      <c r="C11" s="6">
        <v>21</v>
      </c>
      <c r="D11" s="6"/>
      <c r="E11" s="4">
        <v>578</v>
      </c>
      <c r="F11" s="5">
        <v>924</v>
      </c>
      <c r="G11" s="6">
        <v>726</v>
      </c>
      <c r="H11" s="5">
        <v>154499</v>
      </c>
      <c r="I11" s="4">
        <v>673</v>
      </c>
      <c r="J11" s="5">
        <v>870</v>
      </c>
      <c r="K11" s="6">
        <v>765</v>
      </c>
      <c r="L11" s="5">
        <v>197055</v>
      </c>
      <c r="M11" s="4">
        <v>693</v>
      </c>
      <c r="N11" s="5">
        <v>1050</v>
      </c>
      <c r="O11" s="6">
        <v>915</v>
      </c>
      <c r="P11" s="5">
        <v>65265</v>
      </c>
      <c r="Q11" s="4">
        <v>1838</v>
      </c>
      <c r="R11" s="5">
        <v>2592</v>
      </c>
      <c r="S11" s="6">
        <v>2140</v>
      </c>
      <c r="T11" s="5">
        <v>27823</v>
      </c>
      <c r="U11" s="4">
        <v>1733</v>
      </c>
      <c r="V11" s="5">
        <v>2310</v>
      </c>
      <c r="W11" s="6">
        <v>2077</v>
      </c>
      <c r="X11" s="5">
        <v>77570</v>
      </c>
      <c r="Z11" s="6"/>
    </row>
    <row r="12" spans="2:45" ht="11.25" customHeight="1" x14ac:dyDescent="0.15">
      <c r="B12" s="7"/>
      <c r="C12" s="9">
        <v>22</v>
      </c>
      <c r="D12" s="13"/>
      <c r="E12" s="8">
        <v>651</v>
      </c>
      <c r="F12" s="8">
        <v>819</v>
      </c>
      <c r="G12" s="8">
        <v>719</v>
      </c>
      <c r="H12" s="8">
        <v>152396</v>
      </c>
      <c r="I12" s="8">
        <v>630</v>
      </c>
      <c r="J12" s="8">
        <v>840</v>
      </c>
      <c r="K12" s="8">
        <v>750</v>
      </c>
      <c r="L12" s="8">
        <v>205413</v>
      </c>
      <c r="M12" s="8">
        <v>714</v>
      </c>
      <c r="N12" s="8">
        <v>1090</v>
      </c>
      <c r="O12" s="8">
        <v>885</v>
      </c>
      <c r="P12" s="8">
        <v>99228</v>
      </c>
      <c r="Q12" s="8">
        <v>2153</v>
      </c>
      <c r="R12" s="8">
        <v>2730</v>
      </c>
      <c r="S12" s="8">
        <v>2414</v>
      </c>
      <c r="T12" s="8">
        <v>29764</v>
      </c>
      <c r="U12" s="8">
        <v>1869</v>
      </c>
      <c r="V12" s="8">
        <v>2310</v>
      </c>
      <c r="W12" s="8">
        <v>2018</v>
      </c>
      <c r="X12" s="13">
        <v>61593</v>
      </c>
      <c r="Z12" s="6"/>
    </row>
    <row r="13" spans="2:45" ht="11.25" customHeight="1" x14ac:dyDescent="0.15">
      <c r="B13" s="4" t="s">
        <v>384</v>
      </c>
      <c r="C13" s="6">
        <v>4</v>
      </c>
      <c r="D13" s="22" t="s">
        <v>412</v>
      </c>
      <c r="E13" s="5">
        <v>798</v>
      </c>
      <c r="F13" s="5">
        <v>924</v>
      </c>
      <c r="G13" s="5">
        <v>810</v>
      </c>
      <c r="H13" s="5">
        <v>9459</v>
      </c>
      <c r="I13" s="5">
        <v>788</v>
      </c>
      <c r="J13" s="5">
        <v>872</v>
      </c>
      <c r="K13" s="5">
        <v>814</v>
      </c>
      <c r="L13" s="5">
        <v>16570</v>
      </c>
      <c r="M13" s="5">
        <v>809</v>
      </c>
      <c r="N13" s="5">
        <v>851</v>
      </c>
      <c r="O13" s="5">
        <v>844</v>
      </c>
      <c r="P13" s="5">
        <v>6855</v>
      </c>
      <c r="Q13" s="47">
        <v>2205</v>
      </c>
      <c r="R13" s="47">
        <v>2783</v>
      </c>
      <c r="S13" s="47">
        <v>2501</v>
      </c>
      <c r="T13" s="5">
        <v>495</v>
      </c>
      <c r="U13" s="5">
        <v>2100</v>
      </c>
      <c r="V13" s="5">
        <v>2258</v>
      </c>
      <c r="W13" s="5">
        <v>2210</v>
      </c>
      <c r="X13" s="22">
        <v>958</v>
      </c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45"/>
      <c r="AM13" s="45"/>
      <c r="AN13" s="45"/>
      <c r="AO13" s="6"/>
      <c r="AP13" s="6"/>
      <c r="AQ13" s="6"/>
      <c r="AR13" s="6"/>
      <c r="AS13" s="6"/>
    </row>
    <row r="14" spans="2:45" ht="11.25" customHeight="1" x14ac:dyDescent="0.15">
      <c r="B14" s="4"/>
      <c r="C14" s="6">
        <v>5</v>
      </c>
      <c r="D14" s="22"/>
      <c r="E14" s="5">
        <v>777</v>
      </c>
      <c r="F14" s="5">
        <v>809</v>
      </c>
      <c r="G14" s="5">
        <v>805</v>
      </c>
      <c r="H14" s="5">
        <v>9920</v>
      </c>
      <c r="I14" s="5">
        <v>735</v>
      </c>
      <c r="J14" s="5">
        <v>819</v>
      </c>
      <c r="K14" s="5">
        <v>806</v>
      </c>
      <c r="L14" s="5">
        <v>18053</v>
      </c>
      <c r="M14" s="5">
        <v>767</v>
      </c>
      <c r="N14" s="5">
        <v>924</v>
      </c>
      <c r="O14" s="5">
        <v>848</v>
      </c>
      <c r="P14" s="5">
        <v>9557</v>
      </c>
      <c r="Q14" s="47">
        <v>2153</v>
      </c>
      <c r="R14" s="47">
        <v>2678</v>
      </c>
      <c r="S14" s="47">
        <v>2320</v>
      </c>
      <c r="T14" s="5">
        <v>510</v>
      </c>
      <c r="U14" s="5">
        <v>1890</v>
      </c>
      <c r="V14" s="5">
        <v>2258</v>
      </c>
      <c r="W14" s="5">
        <v>2096</v>
      </c>
      <c r="X14" s="22">
        <v>886</v>
      </c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45"/>
      <c r="AM14" s="45"/>
      <c r="AN14" s="45"/>
      <c r="AO14" s="6"/>
      <c r="AP14" s="6"/>
      <c r="AQ14" s="6"/>
      <c r="AR14" s="6"/>
      <c r="AS14" s="6"/>
    </row>
    <row r="15" spans="2:45" ht="11.25" customHeight="1" x14ac:dyDescent="0.15">
      <c r="B15" s="4"/>
      <c r="C15" s="6">
        <v>6</v>
      </c>
      <c r="D15" s="22"/>
      <c r="E15" s="5">
        <v>577.5</v>
      </c>
      <c r="F15" s="5">
        <v>808.5</v>
      </c>
      <c r="G15" s="5">
        <v>753.96333104866335</v>
      </c>
      <c r="H15" s="5">
        <v>8605.4</v>
      </c>
      <c r="I15" s="5">
        <v>714</v>
      </c>
      <c r="J15" s="5">
        <v>800.1</v>
      </c>
      <c r="K15" s="5">
        <v>753.3113863150395</v>
      </c>
      <c r="L15" s="5">
        <v>13566.6</v>
      </c>
      <c r="M15" s="5">
        <v>714</v>
      </c>
      <c r="N15" s="5">
        <v>882</v>
      </c>
      <c r="O15" s="5">
        <v>827.01984055893934</v>
      </c>
      <c r="P15" s="5">
        <v>5867.1</v>
      </c>
      <c r="Q15" s="47">
        <v>2100</v>
      </c>
      <c r="R15" s="47">
        <v>2415</v>
      </c>
      <c r="S15" s="47">
        <v>2252.9977916820021</v>
      </c>
      <c r="T15" s="5">
        <v>747.59999999999991</v>
      </c>
      <c r="U15" s="5">
        <v>1837.5</v>
      </c>
      <c r="V15" s="5">
        <v>2079</v>
      </c>
      <c r="W15" s="5">
        <v>1960.8684456928838</v>
      </c>
      <c r="X15" s="5">
        <v>882.6</v>
      </c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45"/>
      <c r="AM15" s="45"/>
      <c r="AN15" s="45"/>
      <c r="AO15" s="6"/>
      <c r="AP15" s="6"/>
      <c r="AQ15" s="6"/>
      <c r="AR15" s="6"/>
      <c r="AS15" s="6"/>
    </row>
    <row r="16" spans="2:45" ht="11.25" customHeight="1" x14ac:dyDescent="0.15">
      <c r="B16" s="4"/>
      <c r="C16" s="6">
        <v>7</v>
      </c>
      <c r="D16" s="22"/>
      <c r="E16" s="5">
        <v>682.5</v>
      </c>
      <c r="F16" s="5">
        <v>808.5</v>
      </c>
      <c r="G16" s="5">
        <v>737.22833799720183</v>
      </c>
      <c r="H16" s="5">
        <v>7185.1</v>
      </c>
      <c r="I16" s="5">
        <v>706.65</v>
      </c>
      <c r="J16" s="5">
        <v>819</v>
      </c>
      <c r="K16" s="5">
        <v>755.84034829273457</v>
      </c>
      <c r="L16" s="5">
        <v>14349.5</v>
      </c>
      <c r="M16" s="5">
        <v>714</v>
      </c>
      <c r="N16" s="5">
        <v>924</v>
      </c>
      <c r="O16" s="5">
        <v>808.57406639004148</v>
      </c>
      <c r="P16" s="5">
        <v>6044.7</v>
      </c>
      <c r="Q16" s="47">
        <v>2100</v>
      </c>
      <c r="R16" s="47">
        <v>2415</v>
      </c>
      <c r="S16" s="47">
        <v>2258.5240247383445</v>
      </c>
      <c r="T16" s="5">
        <v>676.5</v>
      </c>
      <c r="U16" s="5">
        <v>1598.1000000000001</v>
      </c>
      <c r="V16" s="5">
        <v>2100</v>
      </c>
      <c r="W16" s="5">
        <v>1932.7225998300767</v>
      </c>
      <c r="X16" s="22">
        <v>1177.6999999999998</v>
      </c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45"/>
      <c r="AM16" s="45"/>
      <c r="AN16" s="45"/>
      <c r="AO16" s="6"/>
      <c r="AP16" s="6"/>
      <c r="AQ16" s="6"/>
      <c r="AR16" s="6"/>
      <c r="AS16" s="6"/>
    </row>
    <row r="17" spans="2:45" ht="11.25" customHeight="1" x14ac:dyDescent="0.15">
      <c r="B17" s="4"/>
      <c r="C17" s="6">
        <v>8</v>
      </c>
      <c r="D17" s="22"/>
      <c r="E17" s="5">
        <v>709.80000000000007</v>
      </c>
      <c r="F17" s="5">
        <v>787.5</v>
      </c>
      <c r="G17" s="5">
        <v>763.75134558071272</v>
      </c>
      <c r="H17" s="5">
        <v>11500.599999999999</v>
      </c>
      <c r="I17" s="5">
        <v>693</v>
      </c>
      <c r="J17" s="5">
        <v>819</v>
      </c>
      <c r="K17" s="5">
        <v>768.63342185060958</v>
      </c>
      <c r="L17" s="5">
        <v>21064.799999999999</v>
      </c>
      <c r="M17" s="5">
        <v>714</v>
      </c>
      <c r="N17" s="5">
        <v>1000.02</v>
      </c>
      <c r="O17" s="5">
        <v>837.72699240986685</v>
      </c>
      <c r="P17" s="5">
        <v>11909.9</v>
      </c>
      <c r="Q17" s="47">
        <v>2079</v>
      </c>
      <c r="R17" s="47">
        <v>2415</v>
      </c>
      <c r="S17" s="47">
        <v>2198.1284875183555</v>
      </c>
      <c r="T17" s="5">
        <v>884.3</v>
      </c>
      <c r="U17" s="5">
        <v>1680</v>
      </c>
      <c r="V17" s="5">
        <v>2100</v>
      </c>
      <c r="W17" s="5">
        <v>1988.8195342820181</v>
      </c>
      <c r="X17" s="22">
        <v>731.59999999999991</v>
      </c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45"/>
      <c r="AM17" s="45"/>
      <c r="AN17" s="45"/>
      <c r="AO17" s="6"/>
      <c r="AP17" s="6"/>
      <c r="AQ17" s="6"/>
      <c r="AR17" s="6"/>
      <c r="AS17" s="6"/>
    </row>
    <row r="18" spans="2:45" ht="11.25" customHeight="1" x14ac:dyDescent="0.15">
      <c r="B18" s="4"/>
      <c r="C18" s="6">
        <v>9</v>
      </c>
      <c r="D18" s="22"/>
      <c r="E18" s="5">
        <v>682.5</v>
      </c>
      <c r="F18" s="5">
        <v>735</v>
      </c>
      <c r="G18" s="5">
        <v>726.1219938784435</v>
      </c>
      <c r="H18" s="5">
        <v>10946</v>
      </c>
      <c r="I18" s="5">
        <v>682.5</v>
      </c>
      <c r="J18" s="5">
        <v>798</v>
      </c>
      <c r="K18" s="5">
        <v>732.58209441128588</v>
      </c>
      <c r="L18" s="5">
        <v>20035.199999999997</v>
      </c>
      <c r="M18" s="5">
        <v>777</v>
      </c>
      <c r="N18" s="5">
        <v>840</v>
      </c>
      <c r="O18" s="5">
        <v>817.23940959409583</v>
      </c>
      <c r="P18" s="5">
        <v>4832.1000000000004</v>
      </c>
      <c r="Q18" s="47">
        <v>2205</v>
      </c>
      <c r="R18" s="47">
        <v>2730</v>
      </c>
      <c r="S18" s="47">
        <v>2438.2764920828258</v>
      </c>
      <c r="T18" s="5">
        <v>760.5</v>
      </c>
      <c r="U18" s="5">
        <v>1837.5</v>
      </c>
      <c r="V18" s="5">
        <v>2100</v>
      </c>
      <c r="W18" s="5">
        <v>1859.6153626499145</v>
      </c>
      <c r="X18" s="5">
        <v>937.3</v>
      </c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45"/>
      <c r="AM18" s="45"/>
      <c r="AN18" s="45"/>
      <c r="AO18" s="6"/>
      <c r="AP18" s="6"/>
      <c r="AQ18" s="6"/>
      <c r="AR18" s="6"/>
      <c r="AS18" s="6"/>
    </row>
    <row r="19" spans="2:45" ht="11.25" customHeight="1" x14ac:dyDescent="0.15">
      <c r="B19" s="4"/>
      <c r="C19" s="6">
        <v>10</v>
      </c>
      <c r="D19" s="22"/>
      <c r="E19" s="5">
        <v>703.5</v>
      </c>
      <c r="F19" s="5">
        <v>729.75</v>
      </c>
      <c r="G19" s="5">
        <v>727.2791370106761</v>
      </c>
      <c r="H19" s="5">
        <v>9191.7999999999993</v>
      </c>
      <c r="I19" s="5">
        <v>714</v>
      </c>
      <c r="J19" s="5">
        <v>815.95500000000004</v>
      </c>
      <c r="K19" s="5">
        <v>734.88952876681992</v>
      </c>
      <c r="L19" s="5">
        <v>10016.700000000001</v>
      </c>
      <c r="M19" s="496">
        <v>0</v>
      </c>
      <c r="N19" s="496">
        <v>0</v>
      </c>
      <c r="O19" s="496">
        <v>0</v>
      </c>
      <c r="P19" s="5">
        <v>1116.3</v>
      </c>
      <c r="Q19" s="47">
        <v>2205</v>
      </c>
      <c r="R19" s="47">
        <v>2415</v>
      </c>
      <c r="S19" s="47">
        <v>2365.5474934036934</v>
      </c>
      <c r="T19" s="5">
        <v>575.9</v>
      </c>
      <c r="U19" s="5">
        <v>1890</v>
      </c>
      <c r="V19" s="5">
        <v>2100</v>
      </c>
      <c r="W19" s="5">
        <v>1955.1160714285711</v>
      </c>
      <c r="X19" s="22">
        <v>724.8</v>
      </c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45"/>
      <c r="AM19" s="45"/>
      <c r="AN19" s="45"/>
      <c r="AO19" s="6"/>
      <c r="AP19" s="6"/>
      <c r="AQ19" s="6"/>
      <c r="AR19" s="6"/>
      <c r="AS19" s="6"/>
    </row>
    <row r="20" spans="2:45" ht="11.25" customHeight="1" x14ac:dyDescent="0.15">
      <c r="B20" s="4"/>
      <c r="C20" s="6">
        <v>11</v>
      </c>
      <c r="D20" s="22"/>
      <c r="E20" s="5">
        <v>729.75</v>
      </c>
      <c r="F20" s="5">
        <v>729.75</v>
      </c>
      <c r="G20" s="22">
        <v>729.75</v>
      </c>
      <c r="H20" s="5">
        <v>2187.1</v>
      </c>
      <c r="I20" s="5">
        <v>714</v>
      </c>
      <c r="J20" s="5">
        <v>798</v>
      </c>
      <c r="K20" s="5">
        <v>735.8217737350767</v>
      </c>
      <c r="L20" s="5">
        <v>8718.6</v>
      </c>
      <c r="M20" s="496">
        <v>0</v>
      </c>
      <c r="N20" s="496">
        <v>0</v>
      </c>
      <c r="O20" s="496">
        <v>0</v>
      </c>
      <c r="P20" s="5">
        <v>1882.2</v>
      </c>
      <c r="Q20" s="47">
        <v>2205</v>
      </c>
      <c r="R20" s="47">
        <v>2415</v>
      </c>
      <c r="S20" s="47">
        <v>2339.272727272727</v>
      </c>
      <c r="T20" s="5">
        <v>552.9</v>
      </c>
      <c r="U20" s="5">
        <v>1890</v>
      </c>
      <c r="V20" s="5">
        <v>2100</v>
      </c>
      <c r="W20" s="5">
        <v>1947.0783479061206</v>
      </c>
      <c r="X20" s="22">
        <v>1504.9</v>
      </c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45"/>
      <c r="AM20" s="45"/>
      <c r="AN20" s="45"/>
      <c r="AO20" s="6"/>
      <c r="AP20" s="6"/>
      <c r="AQ20" s="6"/>
      <c r="AR20" s="6"/>
      <c r="AS20" s="6"/>
    </row>
    <row r="21" spans="2:45" ht="11.25" customHeight="1" x14ac:dyDescent="0.15">
      <c r="B21" s="7"/>
      <c r="C21" s="9">
        <v>12</v>
      </c>
      <c r="D21" s="13"/>
      <c r="E21" s="8">
        <v>729.75</v>
      </c>
      <c r="F21" s="8">
        <v>729.75</v>
      </c>
      <c r="G21" s="8">
        <v>729.75630252100837</v>
      </c>
      <c r="H21" s="8">
        <v>6924.5</v>
      </c>
      <c r="I21" s="8">
        <v>714</v>
      </c>
      <c r="J21" s="8">
        <v>798</v>
      </c>
      <c r="K21" s="8">
        <v>747.22025316455699</v>
      </c>
      <c r="L21" s="8">
        <v>4707.1000000000004</v>
      </c>
      <c r="M21" s="587">
        <v>651</v>
      </c>
      <c r="N21" s="587">
        <v>661.5</v>
      </c>
      <c r="O21" s="587">
        <v>656.00940070505294</v>
      </c>
      <c r="P21" s="8">
        <v>1288.2</v>
      </c>
      <c r="Q21" s="49">
        <v>2205</v>
      </c>
      <c r="R21" s="49">
        <v>2415</v>
      </c>
      <c r="S21" s="49">
        <v>2285.520710059172</v>
      </c>
      <c r="T21" s="8">
        <v>642.40000000000009</v>
      </c>
      <c r="U21" s="8">
        <v>1869</v>
      </c>
      <c r="V21" s="8">
        <v>2100</v>
      </c>
      <c r="W21" s="8">
        <v>1930.8119999999999</v>
      </c>
      <c r="X21" s="13">
        <v>1676.1999999999998</v>
      </c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45"/>
      <c r="AM21" s="45"/>
      <c r="AN21" s="45"/>
      <c r="AO21" s="6"/>
      <c r="AP21" s="6"/>
      <c r="AQ21" s="6"/>
      <c r="AR21" s="6"/>
      <c r="AS21" s="6"/>
    </row>
    <row r="22" spans="2:45" ht="11.25" customHeight="1" x14ac:dyDescent="0.15">
      <c r="B22" s="4" t="s">
        <v>430</v>
      </c>
      <c r="C22" s="6"/>
      <c r="E22" s="4"/>
      <c r="F22" s="5"/>
      <c r="G22" s="6"/>
      <c r="H22" s="5"/>
      <c r="I22" s="4"/>
      <c r="J22" s="5"/>
      <c r="K22" s="6"/>
      <c r="L22" s="5"/>
      <c r="M22" s="4"/>
      <c r="N22" s="5"/>
      <c r="O22" s="6"/>
      <c r="P22" s="5"/>
      <c r="Q22" s="4"/>
      <c r="R22" s="4"/>
      <c r="S22" s="5"/>
      <c r="T22" s="5"/>
      <c r="U22" s="4"/>
      <c r="V22" s="5"/>
      <c r="W22" s="6"/>
      <c r="X22" s="5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45"/>
      <c r="AM22" s="45"/>
      <c r="AN22" s="45"/>
      <c r="AO22" s="6"/>
      <c r="AP22" s="6"/>
      <c r="AQ22" s="6"/>
      <c r="AR22" s="6"/>
      <c r="AS22" s="6"/>
    </row>
    <row r="23" spans="2:45" ht="11.25" customHeight="1" x14ac:dyDescent="0.15">
      <c r="B23" s="4"/>
      <c r="C23" s="6"/>
      <c r="E23" s="46"/>
      <c r="F23" s="47"/>
      <c r="G23" s="45"/>
      <c r="H23" s="5"/>
      <c r="I23" s="46"/>
      <c r="J23" s="47"/>
      <c r="K23" s="45"/>
      <c r="L23" s="5"/>
      <c r="M23" s="46"/>
      <c r="N23" s="47"/>
      <c r="O23" s="45"/>
      <c r="P23" s="5"/>
      <c r="Q23" s="46"/>
      <c r="R23" s="46"/>
      <c r="S23" s="47"/>
      <c r="T23" s="5"/>
      <c r="U23" s="4"/>
      <c r="V23" s="5"/>
      <c r="W23" s="6"/>
      <c r="X23" s="5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45"/>
      <c r="AM23" s="45"/>
      <c r="AN23" s="45"/>
      <c r="AO23" s="6"/>
      <c r="AP23" s="6"/>
      <c r="AQ23" s="6"/>
      <c r="AR23" s="6"/>
      <c r="AS23" s="6"/>
    </row>
    <row r="24" spans="2:45" ht="11.25" customHeight="1" x14ac:dyDescent="0.15">
      <c r="B24" s="708">
        <v>40878</v>
      </c>
      <c r="C24" s="709"/>
      <c r="D24" s="710">
        <v>40892</v>
      </c>
      <c r="E24" s="496">
        <v>729.75</v>
      </c>
      <c r="F24" s="496">
        <v>729.75</v>
      </c>
      <c r="G24" s="496">
        <v>729.75630252100837</v>
      </c>
      <c r="H24" s="47">
        <v>5452.3</v>
      </c>
      <c r="I24" s="496">
        <v>714</v>
      </c>
      <c r="J24" s="496">
        <v>798</v>
      </c>
      <c r="K24" s="496">
        <v>747.39779681762548</v>
      </c>
      <c r="L24" s="47">
        <v>3209.4</v>
      </c>
      <c r="M24" s="496">
        <v>661.5</v>
      </c>
      <c r="N24" s="496">
        <v>661.5</v>
      </c>
      <c r="O24" s="496">
        <v>661.5</v>
      </c>
      <c r="P24" s="47">
        <v>784.6</v>
      </c>
      <c r="Q24" s="496">
        <v>2205</v>
      </c>
      <c r="R24" s="496">
        <v>2415</v>
      </c>
      <c r="S24" s="496">
        <v>2271.836935166994</v>
      </c>
      <c r="T24" s="47">
        <v>175.3</v>
      </c>
      <c r="U24" s="496">
        <v>1869</v>
      </c>
      <c r="V24" s="496">
        <v>2100</v>
      </c>
      <c r="W24" s="496">
        <v>1928.0255839822023</v>
      </c>
      <c r="X24" s="47">
        <v>833.5</v>
      </c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45"/>
      <c r="AM24" s="45"/>
      <c r="AN24" s="45"/>
      <c r="AO24" s="6"/>
      <c r="AP24" s="6"/>
      <c r="AQ24" s="6"/>
      <c r="AR24" s="6"/>
      <c r="AS24" s="6"/>
    </row>
    <row r="25" spans="2:45" ht="11.25" customHeight="1" x14ac:dyDescent="0.15">
      <c r="B25" s="708">
        <v>40893</v>
      </c>
      <c r="C25" s="709"/>
      <c r="D25" s="709">
        <v>40905</v>
      </c>
      <c r="E25" s="460">
        <v>0</v>
      </c>
      <c r="F25" s="460">
        <v>0</v>
      </c>
      <c r="G25" s="460">
        <v>0</v>
      </c>
      <c r="H25" s="47">
        <v>1059.2</v>
      </c>
      <c r="I25" s="46">
        <v>714</v>
      </c>
      <c r="J25" s="47">
        <v>798</v>
      </c>
      <c r="K25" s="45">
        <v>745.83439490445869</v>
      </c>
      <c r="L25" s="47">
        <v>1006.2</v>
      </c>
      <c r="M25" s="496">
        <v>651</v>
      </c>
      <c r="N25" s="496">
        <v>651</v>
      </c>
      <c r="O25" s="496">
        <v>651</v>
      </c>
      <c r="P25" s="47">
        <v>503.6</v>
      </c>
      <c r="Q25" s="46">
        <v>2205</v>
      </c>
      <c r="R25" s="46">
        <v>2415</v>
      </c>
      <c r="S25" s="47">
        <v>2294.7033618984838</v>
      </c>
      <c r="T25" s="47">
        <v>467.1</v>
      </c>
      <c r="U25" s="46">
        <v>1900.5</v>
      </c>
      <c r="V25" s="47">
        <v>2100</v>
      </c>
      <c r="W25" s="45">
        <v>1933.3785860655735</v>
      </c>
      <c r="X25" s="47">
        <v>797.4</v>
      </c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spans="2:45" ht="11.25" customHeight="1" x14ac:dyDescent="0.15">
      <c r="B26" s="711">
        <v>40906</v>
      </c>
      <c r="C26" s="712"/>
      <c r="D26" s="712">
        <v>40906</v>
      </c>
      <c r="E26" s="462">
        <v>0</v>
      </c>
      <c r="F26" s="462">
        <v>0</v>
      </c>
      <c r="G26" s="462">
        <v>0</v>
      </c>
      <c r="H26" s="13">
        <v>413</v>
      </c>
      <c r="I26" s="462">
        <v>0</v>
      </c>
      <c r="J26" s="462">
        <v>0</v>
      </c>
      <c r="K26" s="462">
        <v>0</v>
      </c>
      <c r="L26" s="49">
        <v>491.5</v>
      </c>
      <c r="M26" s="462">
        <v>0</v>
      </c>
      <c r="N26" s="462">
        <v>0</v>
      </c>
      <c r="O26" s="462">
        <v>0</v>
      </c>
      <c r="P26" s="462">
        <v>0</v>
      </c>
      <c r="Q26" s="462">
        <v>0</v>
      </c>
      <c r="R26" s="462">
        <v>0</v>
      </c>
      <c r="S26" s="462">
        <v>0</v>
      </c>
      <c r="T26" s="462">
        <v>0</v>
      </c>
      <c r="U26" s="462">
        <v>0</v>
      </c>
      <c r="V26" s="462">
        <v>0</v>
      </c>
      <c r="W26" s="462">
        <v>0</v>
      </c>
      <c r="X26" s="8">
        <v>45.3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spans="2:45" ht="11.25" customHeight="1" x14ac:dyDescent="0.15">
      <c r="B27" s="4"/>
      <c r="C27" s="10" t="s">
        <v>0</v>
      </c>
      <c r="D27" s="707"/>
      <c r="E27" s="4" t="s">
        <v>431</v>
      </c>
      <c r="I27" s="4" t="s">
        <v>236</v>
      </c>
      <c r="M27" s="4" t="s">
        <v>237</v>
      </c>
      <c r="N27" s="6"/>
      <c r="O27" s="6"/>
      <c r="P27" s="22"/>
      <c r="Q27" s="4" t="s">
        <v>432</v>
      </c>
      <c r="R27" s="6"/>
      <c r="S27" s="6"/>
      <c r="T27" s="22"/>
      <c r="U27" s="4" t="s">
        <v>239</v>
      </c>
      <c r="V27" s="6"/>
      <c r="W27" s="6"/>
      <c r="X27" s="22"/>
    </row>
    <row r="28" spans="2:45" ht="11.25" customHeight="1" x14ac:dyDescent="0.15">
      <c r="B28" s="4"/>
      <c r="C28" s="7"/>
      <c r="D28" s="13"/>
      <c r="E28" s="703"/>
      <c r="F28" s="704"/>
      <c r="G28" s="704"/>
      <c r="H28" s="704"/>
      <c r="I28" s="703"/>
      <c r="J28" s="704"/>
      <c r="K28" s="704"/>
      <c r="L28" s="704"/>
      <c r="M28" s="703"/>
      <c r="N28" s="704"/>
      <c r="O28" s="704"/>
      <c r="P28" s="704"/>
      <c r="Q28" s="703"/>
      <c r="R28" s="704"/>
      <c r="S28" s="704"/>
      <c r="T28" s="704"/>
      <c r="U28" s="7"/>
      <c r="V28" s="9"/>
      <c r="W28" s="9"/>
      <c r="X28" s="13"/>
    </row>
    <row r="29" spans="2:45" ht="11.25" customHeight="1" x14ac:dyDescent="0.15">
      <c r="B29" s="621" t="s">
        <v>328</v>
      </c>
      <c r="C29" s="622"/>
      <c r="D29" s="623"/>
      <c r="E29" s="75" t="s">
        <v>5</v>
      </c>
      <c r="F29" s="1" t="s">
        <v>6</v>
      </c>
      <c r="G29" s="76" t="s">
        <v>7</v>
      </c>
      <c r="H29" s="1" t="s">
        <v>8</v>
      </c>
      <c r="I29" s="75" t="s">
        <v>5</v>
      </c>
      <c r="J29" s="1" t="s">
        <v>6</v>
      </c>
      <c r="K29" s="76" t="s">
        <v>7</v>
      </c>
      <c r="L29" s="1" t="s">
        <v>8</v>
      </c>
      <c r="M29" s="75" t="s">
        <v>5</v>
      </c>
      <c r="N29" s="1" t="s">
        <v>6</v>
      </c>
      <c r="O29" s="76" t="s">
        <v>7</v>
      </c>
      <c r="P29" s="1" t="s">
        <v>8</v>
      </c>
      <c r="Q29" s="75" t="s">
        <v>5</v>
      </c>
      <c r="R29" s="1" t="s">
        <v>6</v>
      </c>
      <c r="S29" s="76" t="s">
        <v>7</v>
      </c>
      <c r="T29" s="1" t="s">
        <v>8</v>
      </c>
      <c r="U29" s="75" t="s">
        <v>5</v>
      </c>
      <c r="V29" s="1" t="s">
        <v>6</v>
      </c>
      <c r="W29" s="76" t="s">
        <v>7</v>
      </c>
      <c r="X29" s="1" t="s">
        <v>8</v>
      </c>
    </row>
    <row r="30" spans="2:45" ht="11.25" customHeight="1" x14ac:dyDescent="0.15">
      <c r="B30" s="7"/>
      <c r="C30" s="9"/>
      <c r="D30" s="9"/>
      <c r="E30" s="77"/>
      <c r="F30" s="2"/>
      <c r="G30" s="3" t="s">
        <v>9</v>
      </c>
      <c r="H30" s="2"/>
      <c r="I30" s="77"/>
      <c r="J30" s="2"/>
      <c r="K30" s="3" t="s">
        <v>9</v>
      </c>
      <c r="L30" s="2"/>
      <c r="M30" s="77"/>
      <c r="N30" s="2"/>
      <c r="O30" s="3" t="s">
        <v>9</v>
      </c>
      <c r="P30" s="2"/>
      <c r="Q30" s="77"/>
      <c r="R30" s="2"/>
      <c r="S30" s="3" t="s">
        <v>9</v>
      </c>
      <c r="T30" s="2"/>
      <c r="U30" s="77"/>
      <c r="V30" s="2"/>
      <c r="W30" s="3" t="s">
        <v>9</v>
      </c>
      <c r="X30" s="2"/>
    </row>
    <row r="31" spans="2:45" ht="11.25" customHeight="1" x14ac:dyDescent="0.15">
      <c r="B31" s="4" t="s">
        <v>42</v>
      </c>
      <c r="C31" s="6">
        <v>20</v>
      </c>
      <c r="D31" s="14" t="s">
        <v>66</v>
      </c>
      <c r="E31" s="4">
        <v>2857</v>
      </c>
      <c r="F31" s="5">
        <v>3465</v>
      </c>
      <c r="G31" s="6">
        <v>3046</v>
      </c>
      <c r="H31" s="5">
        <v>4284</v>
      </c>
      <c r="I31" s="4">
        <v>756</v>
      </c>
      <c r="J31" s="5">
        <v>840</v>
      </c>
      <c r="K31" s="6">
        <v>805</v>
      </c>
      <c r="L31" s="5">
        <v>8904</v>
      </c>
      <c r="M31" s="4">
        <v>770</v>
      </c>
      <c r="N31" s="5">
        <v>819</v>
      </c>
      <c r="O31" s="6">
        <v>798</v>
      </c>
      <c r="P31" s="5">
        <v>8435</v>
      </c>
      <c r="Q31" s="4">
        <v>770</v>
      </c>
      <c r="R31" s="5">
        <v>867</v>
      </c>
      <c r="S31" s="6">
        <v>816</v>
      </c>
      <c r="T31" s="5">
        <v>19347</v>
      </c>
      <c r="U31" s="4">
        <v>700</v>
      </c>
      <c r="V31" s="5">
        <v>780</v>
      </c>
      <c r="W31" s="6">
        <v>727</v>
      </c>
      <c r="X31" s="5">
        <v>13843</v>
      </c>
    </row>
    <row r="32" spans="2:45" ht="11.25" customHeight="1" x14ac:dyDescent="0.15">
      <c r="B32" s="4"/>
      <c r="C32" s="6">
        <v>21</v>
      </c>
      <c r="D32" s="6"/>
      <c r="E32" s="4">
        <v>2310</v>
      </c>
      <c r="F32" s="5">
        <v>3518</v>
      </c>
      <c r="G32" s="6">
        <v>2780</v>
      </c>
      <c r="H32" s="5">
        <v>36391</v>
      </c>
      <c r="I32" s="4">
        <v>609</v>
      </c>
      <c r="J32" s="5">
        <v>840</v>
      </c>
      <c r="K32" s="6">
        <v>730</v>
      </c>
      <c r="L32" s="5">
        <v>56749</v>
      </c>
      <c r="M32" s="4">
        <v>599</v>
      </c>
      <c r="N32" s="5">
        <v>819</v>
      </c>
      <c r="O32" s="6">
        <v>743</v>
      </c>
      <c r="P32" s="5">
        <v>147187</v>
      </c>
      <c r="Q32" s="4">
        <v>630</v>
      </c>
      <c r="R32" s="5">
        <v>893</v>
      </c>
      <c r="S32" s="6">
        <v>764</v>
      </c>
      <c r="T32" s="5">
        <v>142928</v>
      </c>
      <c r="U32" s="4">
        <v>617</v>
      </c>
      <c r="V32" s="5">
        <v>788</v>
      </c>
      <c r="W32" s="6">
        <v>705</v>
      </c>
      <c r="X32" s="5">
        <v>118725</v>
      </c>
    </row>
    <row r="33" spans="2:45" ht="11.25" customHeight="1" x14ac:dyDescent="0.15">
      <c r="B33" s="7"/>
      <c r="C33" s="9">
        <v>22</v>
      </c>
      <c r="D33" s="13"/>
      <c r="E33" s="8">
        <v>2783</v>
      </c>
      <c r="F33" s="8">
        <v>3360</v>
      </c>
      <c r="G33" s="8">
        <v>3067</v>
      </c>
      <c r="H33" s="8">
        <v>15949</v>
      </c>
      <c r="I33" s="8">
        <v>683</v>
      </c>
      <c r="J33" s="8">
        <v>840</v>
      </c>
      <c r="K33" s="8">
        <v>746</v>
      </c>
      <c r="L33" s="8">
        <v>23831</v>
      </c>
      <c r="M33" s="8">
        <v>662</v>
      </c>
      <c r="N33" s="8">
        <v>840</v>
      </c>
      <c r="O33" s="8">
        <v>735</v>
      </c>
      <c r="P33" s="8">
        <v>141064</v>
      </c>
      <c r="Q33" s="8">
        <v>735</v>
      </c>
      <c r="R33" s="8">
        <v>903</v>
      </c>
      <c r="S33" s="8">
        <v>800</v>
      </c>
      <c r="T33" s="8">
        <v>22668</v>
      </c>
      <c r="U33" s="8">
        <v>609</v>
      </c>
      <c r="V33" s="8">
        <v>788</v>
      </c>
      <c r="W33" s="8">
        <v>712</v>
      </c>
      <c r="X33" s="13">
        <v>66862</v>
      </c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spans="2:45" ht="11.25" customHeight="1" x14ac:dyDescent="0.15">
      <c r="B34" s="4" t="s">
        <v>384</v>
      </c>
      <c r="C34" s="6">
        <v>4</v>
      </c>
      <c r="D34" s="22" t="s">
        <v>412</v>
      </c>
      <c r="E34" s="47">
        <v>2885</v>
      </c>
      <c r="F34" s="47">
        <v>3077</v>
      </c>
      <c r="G34" s="47">
        <v>2979</v>
      </c>
      <c r="H34" s="5">
        <v>934</v>
      </c>
      <c r="I34" s="496" t="s">
        <v>277</v>
      </c>
      <c r="J34" s="496" t="s">
        <v>277</v>
      </c>
      <c r="K34" s="496" t="s">
        <v>277</v>
      </c>
      <c r="L34" s="5">
        <v>2013</v>
      </c>
      <c r="M34" s="5">
        <v>861</v>
      </c>
      <c r="N34" s="5">
        <v>893</v>
      </c>
      <c r="O34" s="5">
        <v>879</v>
      </c>
      <c r="P34" s="5">
        <v>12819</v>
      </c>
      <c r="Q34" s="47">
        <v>819</v>
      </c>
      <c r="R34" s="47">
        <v>945</v>
      </c>
      <c r="S34" s="47">
        <v>923</v>
      </c>
      <c r="T34" s="5">
        <v>4785</v>
      </c>
      <c r="U34" s="5">
        <v>777</v>
      </c>
      <c r="V34" s="5">
        <v>790</v>
      </c>
      <c r="W34" s="5">
        <v>780</v>
      </c>
      <c r="X34" s="22">
        <v>4695</v>
      </c>
      <c r="Z34" s="45"/>
      <c r="AA34" s="45"/>
      <c r="AB34" s="45"/>
      <c r="AC34" s="6"/>
      <c r="AD34" s="45"/>
      <c r="AE34" s="45"/>
      <c r="AF34" s="45"/>
      <c r="AG34" s="6"/>
      <c r="AH34" s="6"/>
      <c r="AI34" s="6"/>
      <c r="AJ34" s="6"/>
      <c r="AK34" s="6"/>
      <c r="AL34" s="45"/>
      <c r="AM34" s="45"/>
      <c r="AN34" s="45"/>
      <c r="AO34" s="6"/>
      <c r="AP34" s="6"/>
      <c r="AQ34" s="6"/>
      <c r="AR34" s="6"/>
      <c r="AS34" s="6"/>
    </row>
    <row r="35" spans="2:45" ht="11.25" customHeight="1" x14ac:dyDescent="0.15">
      <c r="B35" s="4"/>
      <c r="C35" s="6">
        <v>5</v>
      </c>
      <c r="D35" s="22"/>
      <c r="E35" s="47">
        <v>2835</v>
      </c>
      <c r="F35" s="47">
        <v>3077</v>
      </c>
      <c r="G35" s="47">
        <v>2937</v>
      </c>
      <c r="H35" s="5">
        <v>762</v>
      </c>
      <c r="I35" s="496">
        <v>772</v>
      </c>
      <c r="J35" s="496">
        <v>810</v>
      </c>
      <c r="K35" s="496">
        <v>790</v>
      </c>
      <c r="L35" s="5">
        <v>2457</v>
      </c>
      <c r="M35" s="5">
        <v>735</v>
      </c>
      <c r="N35" s="5">
        <v>893</v>
      </c>
      <c r="O35" s="5">
        <v>843</v>
      </c>
      <c r="P35" s="5">
        <v>17545</v>
      </c>
      <c r="Q35" s="47">
        <v>788</v>
      </c>
      <c r="R35" s="47">
        <v>945</v>
      </c>
      <c r="S35" s="47">
        <v>878</v>
      </c>
      <c r="T35" s="5">
        <v>11238</v>
      </c>
      <c r="U35" s="5">
        <v>767</v>
      </c>
      <c r="V35" s="5">
        <v>780</v>
      </c>
      <c r="W35" s="5">
        <v>767</v>
      </c>
      <c r="X35" s="22">
        <v>6438</v>
      </c>
      <c r="Z35" s="45"/>
      <c r="AA35" s="45"/>
      <c r="AB35" s="45"/>
      <c r="AC35" s="6"/>
      <c r="AD35" s="45"/>
      <c r="AE35" s="45"/>
      <c r="AF35" s="45"/>
      <c r="AG35" s="6"/>
      <c r="AH35" s="6"/>
      <c r="AI35" s="6"/>
      <c r="AJ35" s="6"/>
      <c r="AK35" s="6"/>
      <c r="AL35" s="45"/>
      <c r="AM35" s="45"/>
      <c r="AN35" s="45"/>
      <c r="AO35" s="6"/>
      <c r="AP35" s="6"/>
      <c r="AQ35" s="6"/>
      <c r="AR35" s="6"/>
      <c r="AS35" s="6"/>
    </row>
    <row r="36" spans="2:45" ht="11.25" customHeight="1" x14ac:dyDescent="0.15">
      <c r="B36" s="4"/>
      <c r="C36" s="6">
        <v>6</v>
      </c>
      <c r="D36" s="22"/>
      <c r="E36" s="47">
        <v>2782.5</v>
      </c>
      <c r="F36" s="47">
        <v>2940</v>
      </c>
      <c r="G36" s="47">
        <v>2861.0507311863289</v>
      </c>
      <c r="H36" s="5">
        <v>1878.9</v>
      </c>
      <c r="I36" s="496">
        <v>771.75</v>
      </c>
      <c r="J36" s="496">
        <v>826.66499999999996</v>
      </c>
      <c r="K36" s="496">
        <v>777.67531603459747</v>
      </c>
      <c r="L36" s="5">
        <v>4001.6</v>
      </c>
      <c r="M36" s="5">
        <v>714</v>
      </c>
      <c r="N36" s="5">
        <v>871.5</v>
      </c>
      <c r="O36" s="5">
        <v>788.15874524714832</v>
      </c>
      <c r="P36" s="5">
        <v>18145.5</v>
      </c>
      <c r="Q36" s="47">
        <v>819</v>
      </c>
      <c r="R36" s="47">
        <v>945</v>
      </c>
      <c r="S36" s="47">
        <v>861.83564013840839</v>
      </c>
      <c r="T36" s="5">
        <v>9957.2999999999993</v>
      </c>
      <c r="U36" s="5">
        <v>672</v>
      </c>
      <c r="V36" s="5">
        <v>777</v>
      </c>
      <c r="W36" s="5">
        <v>741.75450901803606</v>
      </c>
      <c r="X36" s="22">
        <v>4532.7</v>
      </c>
      <c r="Z36" s="45"/>
      <c r="AA36" s="45"/>
      <c r="AB36" s="45"/>
      <c r="AC36" s="6"/>
      <c r="AD36" s="45"/>
      <c r="AE36" s="45"/>
      <c r="AF36" s="45"/>
      <c r="AG36" s="6"/>
      <c r="AH36" s="6"/>
      <c r="AI36" s="6"/>
      <c r="AJ36" s="6"/>
      <c r="AK36" s="6"/>
      <c r="AL36" s="45"/>
      <c r="AM36" s="45"/>
      <c r="AN36" s="45"/>
      <c r="AO36" s="6"/>
      <c r="AP36" s="6"/>
      <c r="AQ36" s="6"/>
      <c r="AR36" s="6"/>
      <c r="AS36" s="6"/>
    </row>
    <row r="37" spans="2:45" ht="11.25" customHeight="1" x14ac:dyDescent="0.15">
      <c r="B37" s="4"/>
      <c r="C37" s="6">
        <v>7</v>
      </c>
      <c r="D37" s="22"/>
      <c r="E37" s="47">
        <v>2677.5</v>
      </c>
      <c r="F37" s="47">
        <v>3076.5</v>
      </c>
      <c r="G37" s="47">
        <v>2783.4750662609208</v>
      </c>
      <c r="H37" s="5">
        <v>1215.3</v>
      </c>
      <c r="I37" s="496">
        <v>714</v>
      </c>
      <c r="J37" s="496">
        <v>826.66499999999996</v>
      </c>
      <c r="K37" s="496">
        <v>751.21625222024875</v>
      </c>
      <c r="L37" s="5">
        <v>3769.4</v>
      </c>
      <c r="M37" s="5">
        <v>735</v>
      </c>
      <c r="N37" s="5">
        <v>882</v>
      </c>
      <c r="O37" s="5">
        <v>788.34586929716409</v>
      </c>
      <c r="P37" s="5">
        <v>15310.4</v>
      </c>
      <c r="Q37" s="47">
        <v>819</v>
      </c>
      <c r="R37" s="47">
        <v>945</v>
      </c>
      <c r="S37" s="47">
        <v>846.19125000000042</v>
      </c>
      <c r="T37" s="5">
        <v>12020.5</v>
      </c>
      <c r="U37" s="5">
        <v>682.5</v>
      </c>
      <c r="V37" s="5">
        <v>766.5</v>
      </c>
      <c r="W37" s="5">
        <v>765.59981887703759</v>
      </c>
      <c r="X37" s="22">
        <v>4079</v>
      </c>
      <c r="Z37" s="45"/>
      <c r="AA37" s="45"/>
      <c r="AB37" s="45"/>
      <c r="AC37" s="6"/>
      <c r="AD37" s="45"/>
      <c r="AE37" s="45"/>
      <c r="AF37" s="45"/>
      <c r="AG37" s="6"/>
      <c r="AH37" s="6"/>
      <c r="AI37" s="6"/>
      <c r="AJ37" s="6"/>
      <c r="AK37" s="6"/>
      <c r="AL37" s="45"/>
      <c r="AM37" s="45"/>
      <c r="AN37" s="45"/>
      <c r="AO37" s="6"/>
      <c r="AP37" s="6"/>
      <c r="AQ37" s="6"/>
      <c r="AR37" s="6"/>
      <c r="AS37" s="6"/>
    </row>
    <row r="38" spans="2:45" ht="11.25" customHeight="1" x14ac:dyDescent="0.15">
      <c r="B38" s="4"/>
      <c r="C38" s="6">
        <v>8</v>
      </c>
      <c r="D38" s="22"/>
      <c r="E38" s="47">
        <v>2730</v>
      </c>
      <c r="F38" s="47">
        <v>3076.5</v>
      </c>
      <c r="G38" s="47">
        <v>2808.7689023762991</v>
      </c>
      <c r="H38" s="5">
        <v>2082.5</v>
      </c>
      <c r="I38" s="496">
        <v>819</v>
      </c>
      <c r="J38" s="496">
        <v>819</v>
      </c>
      <c r="K38" s="496">
        <v>819</v>
      </c>
      <c r="L38" s="5">
        <v>2326.1000000000004</v>
      </c>
      <c r="M38" s="5">
        <v>714</v>
      </c>
      <c r="N38" s="5">
        <v>903</v>
      </c>
      <c r="O38" s="5">
        <v>883.39708448246768</v>
      </c>
      <c r="P38" s="5">
        <v>8143.1</v>
      </c>
      <c r="Q38" s="47">
        <v>819</v>
      </c>
      <c r="R38" s="47">
        <v>945</v>
      </c>
      <c r="S38" s="47">
        <v>856.4962917181706</v>
      </c>
      <c r="T38" s="5">
        <v>10007.6</v>
      </c>
      <c r="U38" s="5">
        <v>664.65</v>
      </c>
      <c r="V38" s="5">
        <v>787.5</v>
      </c>
      <c r="W38" s="5">
        <v>762.86762863750243</v>
      </c>
      <c r="X38" s="22">
        <v>7842.1</v>
      </c>
      <c r="Z38" s="45"/>
      <c r="AA38" s="45"/>
      <c r="AB38" s="45"/>
      <c r="AC38" s="6"/>
      <c r="AD38" s="45"/>
      <c r="AE38" s="45"/>
      <c r="AF38" s="45"/>
      <c r="AG38" s="6"/>
      <c r="AH38" s="6"/>
      <c r="AI38" s="6"/>
      <c r="AJ38" s="6"/>
      <c r="AK38" s="6"/>
      <c r="AL38" s="45"/>
      <c r="AM38" s="45"/>
      <c r="AN38" s="45"/>
      <c r="AO38" s="6"/>
      <c r="AP38" s="6"/>
      <c r="AQ38" s="6"/>
      <c r="AR38" s="6"/>
      <c r="AS38" s="6"/>
    </row>
    <row r="39" spans="2:45" ht="11.25" customHeight="1" x14ac:dyDescent="0.15">
      <c r="B39" s="4"/>
      <c r="C39" s="6">
        <v>9</v>
      </c>
      <c r="D39" s="22"/>
      <c r="E39" s="47">
        <v>2730</v>
      </c>
      <c r="F39" s="47">
        <v>3076.5</v>
      </c>
      <c r="G39" s="47">
        <v>2849.6606702809268</v>
      </c>
      <c r="H39" s="5">
        <v>2058.1</v>
      </c>
      <c r="I39" s="496">
        <v>751.48500000000013</v>
      </c>
      <c r="J39" s="496">
        <v>751.48500000000013</v>
      </c>
      <c r="K39" s="496">
        <v>751.48684210526335</v>
      </c>
      <c r="L39" s="5">
        <v>675.2</v>
      </c>
      <c r="M39" s="5">
        <v>682.5</v>
      </c>
      <c r="N39" s="5">
        <v>840</v>
      </c>
      <c r="O39" s="5">
        <v>777.80017534394392</v>
      </c>
      <c r="P39" s="5">
        <v>12132.5</v>
      </c>
      <c r="Q39" s="47">
        <v>819</v>
      </c>
      <c r="R39" s="47">
        <v>945</v>
      </c>
      <c r="S39" s="47">
        <v>879.29106945975752</v>
      </c>
      <c r="T39" s="5">
        <v>3885</v>
      </c>
      <c r="U39" s="5">
        <v>664.65</v>
      </c>
      <c r="V39" s="5">
        <v>777</v>
      </c>
      <c r="W39" s="5">
        <v>726.94198263231283</v>
      </c>
      <c r="X39" s="22">
        <v>6086.1</v>
      </c>
      <c r="Z39" s="45"/>
      <c r="AA39" s="45"/>
      <c r="AB39" s="45"/>
      <c r="AC39" s="6"/>
      <c r="AD39" s="45"/>
      <c r="AE39" s="45"/>
      <c r="AF39" s="45"/>
      <c r="AG39" s="6"/>
      <c r="AH39" s="6"/>
      <c r="AI39" s="6"/>
      <c r="AJ39" s="6"/>
      <c r="AK39" s="6"/>
      <c r="AL39" s="45"/>
      <c r="AM39" s="45"/>
      <c r="AN39" s="45"/>
      <c r="AO39" s="6"/>
      <c r="AP39" s="6"/>
      <c r="AQ39" s="6"/>
      <c r="AR39" s="6"/>
      <c r="AS39" s="6"/>
    </row>
    <row r="40" spans="2:45" ht="11.25" customHeight="1" x14ac:dyDescent="0.15">
      <c r="B40" s="4"/>
      <c r="C40" s="6">
        <v>10</v>
      </c>
      <c r="D40" s="22"/>
      <c r="E40" s="47">
        <v>2782.5</v>
      </c>
      <c r="F40" s="47">
        <v>3045</v>
      </c>
      <c r="G40" s="47">
        <v>2872.9677289229526</v>
      </c>
      <c r="H40" s="5">
        <v>1401.3000000000002</v>
      </c>
      <c r="I40" s="496">
        <v>696.15</v>
      </c>
      <c r="J40" s="496">
        <v>861</v>
      </c>
      <c r="K40" s="496">
        <v>776.08245729303553</v>
      </c>
      <c r="L40" s="5">
        <v>1961.8</v>
      </c>
      <c r="M40" s="5">
        <v>682.5</v>
      </c>
      <c r="N40" s="5">
        <v>882</v>
      </c>
      <c r="O40" s="5">
        <v>806.44055550553719</v>
      </c>
      <c r="P40" s="5">
        <v>10930</v>
      </c>
      <c r="Q40" s="47">
        <v>819</v>
      </c>
      <c r="R40" s="47">
        <v>945</v>
      </c>
      <c r="S40" s="47">
        <v>851.93545751633985</v>
      </c>
      <c r="T40" s="5">
        <v>6901.6</v>
      </c>
      <c r="U40" s="5">
        <v>697.83</v>
      </c>
      <c r="V40" s="5">
        <v>787.5</v>
      </c>
      <c r="W40" s="5">
        <v>752.97115384615392</v>
      </c>
      <c r="X40" s="22">
        <v>2402.5</v>
      </c>
      <c r="Z40" s="45"/>
      <c r="AA40" s="45"/>
      <c r="AB40" s="45"/>
      <c r="AC40" s="6"/>
      <c r="AD40" s="45"/>
      <c r="AE40" s="45"/>
      <c r="AF40" s="45"/>
      <c r="AG40" s="6"/>
      <c r="AH40" s="6"/>
      <c r="AI40" s="6"/>
      <c r="AJ40" s="6"/>
      <c r="AK40" s="6"/>
      <c r="AL40" s="45"/>
      <c r="AM40" s="45"/>
      <c r="AN40" s="45"/>
      <c r="AO40" s="6"/>
      <c r="AP40" s="6"/>
      <c r="AQ40" s="6"/>
      <c r="AR40" s="6"/>
      <c r="AS40" s="6"/>
    </row>
    <row r="41" spans="2:45" ht="11.25" customHeight="1" x14ac:dyDescent="0.15">
      <c r="B41" s="4"/>
      <c r="C41" s="6">
        <v>11</v>
      </c>
      <c r="D41" s="22"/>
      <c r="E41" s="47">
        <v>2940</v>
      </c>
      <c r="F41" s="47">
        <v>3076.5</v>
      </c>
      <c r="G41" s="47">
        <v>3038.1634615384614</v>
      </c>
      <c r="H41" s="5">
        <v>1093</v>
      </c>
      <c r="I41" s="496">
        <v>700.03500000000008</v>
      </c>
      <c r="J41" s="496">
        <v>861</v>
      </c>
      <c r="K41" s="496">
        <v>801.81253696037857</v>
      </c>
      <c r="L41" s="5">
        <v>1214</v>
      </c>
      <c r="M41" s="5">
        <v>661.5</v>
      </c>
      <c r="N41" s="5">
        <v>892.5</v>
      </c>
      <c r="O41" s="5">
        <v>833.67843631778044</v>
      </c>
      <c r="P41" s="5">
        <v>10106.299999999999</v>
      </c>
      <c r="Q41" s="47">
        <v>819</v>
      </c>
      <c r="R41" s="47">
        <v>945</v>
      </c>
      <c r="S41" s="47">
        <v>929.3482912332837</v>
      </c>
      <c r="T41" s="5">
        <v>7384.2</v>
      </c>
      <c r="U41" s="5">
        <v>777</v>
      </c>
      <c r="V41" s="5">
        <v>777</v>
      </c>
      <c r="W41" s="5">
        <v>777</v>
      </c>
      <c r="X41" s="22">
        <v>568.29999999999995</v>
      </c>
      <c r="Z41" s="45"/>
      <c r="AA41" s="45"/>
      <c r="AB41" s="45"/>
      <c r="AC41" s="6"/>
      <c r="AD41" s="45"/>
      <c r="AE41" s="45"/>
      <c r="AF41" s="45"/>
      <c r="AG41" s="6"/>
      <c r="AH41" s="6"/>
      <c r="AI41" s="6"/>
      <c r="AJ41" s="6"/>
      <c r="AK41" s="6"/>
      <c r="AL41" s="45"/>
      <c r="AM41" s="45"/>
      <c r="AN41" s="45"/>
      <c r="AO41" s="6"/>
      <c r="AP41" s="6"/>
      <c r="AQ41" s="6"/>
      <c r="AR41" s="6"/>
      <c r="AS41" s="6"/>
    </row>
    <row r="42" spans="2:45" ht="11.25" customHeight="1" x14ac:dyDescent="0.15">
      <c r="B42" s="7"/>
      <c r="C42" s="9">
        <v>12</v>
      </c>
      <c r="D42" s="13"/>
      <c r="E42" s="49">
        <v>2908.5</v>
      </c>
      <c r="F42" s="49">
        <v>3202.5</v>
      </c>
      <c r="G42" s="662">
        <v>3025.5393805309736</v>
      </c>
      <c r="H42" s="8">
        <v>2171.3999999999996</v>
      </c>
      <c r="I42" s="587">
        <v>706.65</v>
      </c>
      <c r="J42" s="587">
        <v>706.65</v>
      </c>
      <c r="K42" s="587">
        <v>706.65018411362439</v>
      </c>
      <c r="L42" s="8">
        <v>1318.1999999999998</v>
      </c>
      <c r="M42" s="8">
        <v>682.5</v>
      </c>
      <c r="N42" s="8">
        <v>892.5</v>
      </c>
      <c r="O42" s="8">
        <v>843.24629829528078</v>
      </c>
      <c r="P42" s="8">
        <v>9540.0999999999985</v>
      </c>
      <c r="Q42" s="49">
        <v>756</v>
      </c>
      <c r="R42" s="49">
        <v>945</v>
      </c>
      <c r="S42" s="49">
        <v>858.22058823529403</v>
      </c>
      <c r="T42" s="8">
        <v>6578.5</v>
      </c>
      <c r="U42" s="8">
        <v>661.5</v>
      </c>
      <c r="V42" s="8">
        <v>777</v>
      </c>
      <c r="W42" s="8">
        <v>757.41914062500007</v>
      </c>
      <c r="X42" s="13">
        <v>128</v>
      </c>
      <c r="Z42" s="45"/>
      <c r="AA42" s="45"/>
      <c r="AB42" s="45"/>
      <c r="AC42" s="6"/>
      <c r="AD42" s="45"/>
      <c r="AE42" s="45"/>
      <c r="AF42" s="45"/>
      <c r="AG42" s="6"/>
      <c r="AH42" s="6"/>
      <c r="AI42" s="6"/>
      <c r="AJ42" s="6"/>
      <c r="AK42" s="6"/>
      <c r="AL42" s="45"/>
      <c r="AM42" s="45"/>
      <c r="AN42" s="45"/>
      <c r="AO42" s="6"/>
      <c r="AP42" s="6"/>
      <c r="AQ42" s="6"/>
      <c r="AR42" s="6"/>
      <c r="AS42" s="6"/>
    </row>
    <row r="43" spans="2:45" ht="11.25" customHeight="1" x14ac:dyDescent="0.15">
      <c r="B43" s="4" t="s">
        <v>430</v>
      </c>
      <c r="C43" s="6"/>
      <c r="E43" s="4"/>
      <c r="F43" s="5"/>
      <c r="G43" s="6"/>
      <c r="H43" s="5"/>
      <c r="I43" s="46"/>
      <c r="J43" s="47"/>
      <c r="K43" s="45"/>
      <c r="L43" s="5"/>
      <c r="M43" s="4"/>
      <c r="N43" s="5"/>
      <c r="O43" s="6"/>
      <c r="P43" s="5"/>
      <c r="Q43" s="4"/>
      <c r="R43" s="5"/>
      <c r="S43" s="6"/>
      <c r="T43" s="5"/>
      <c r="U43" s="4"/>
      <c r="V43" s="5"/>
      <c r="W43" s="6"/>
      <c r="X43" s="5"/>
      <c r="Z43" s="45"/>
      <c r="AA43" s="45"/>
      <c r="AB43" s="45"/>
      <c r="AC43" s="6"/>
      <c r="AD43" s="45"/>
      <c r="AE43" s="45"/>
      <c r="AF43" s="45"/>
      <c r="AG43" s="6"/>
      <c r="AH43" s="6"/>
      <c r="AI43" s="6"/>
      <c r="AJ43" s="6"/>
      <c r="AK43" s="6"/>
      <c r="AL43" s="45"/>
      <c r="AM43" s="45"/>
      <c r="AN43" s="45"/>
      <c r="AO43" s="6"/>
      <c r="AP43" s="6"/>
      <c r="AQ43" s="6"/>
      <c r="AR43" s="6"/>
      <c r="AS43" s="6"/>
    </row>
    <row r="44" spans="2:45" ht="11.25" customHeight="1" x14ac:dyDescent="0.15">
      <c r="B44" s="4"/>
      <c r="C44" s="6"/>
      <c r="E44" s="4"/>
      <c r="F44" s="5"/>
      <c r="G44" s="6"/>
      <c r="H44" s="5"/>
      <c r="I44" s="46"/>
      <c r="J44" s="47"/>
      <c r="K44" s="45"/>
      <c r="L44" s="5"/>
      <c r="M44" s="46"/>
      <c r="N44" s="47"/>
      <c r="O44" s="45"/>
      <c r="P44" s="5"/>
      <c r="Q44" s="46"/>
      <c r="R44" s="47"/>
      <c r="S44" s="45"/>
      <c r="T44" s="5"/>
      <c r="U44" s="46"/>
      <c r="V44" s="47"/>
      <c r="W44" s="45"/>
      <c r="X44" s="5"/>
      <c r="Z44" s="45"/>
      <c r="AA44" s="45"/>
      <c r="AB44" s="45"/>
      <c r="AC44" s="6"/>
      <c r="AD44" s="45"/>
      <c r="AE44" s="45"/>
      <c r="AF44" s="45"/>
      <c r="AG44" s="6"/>
      <c r="AH44" s="6"/>
      <c r="AI44" s="6"/>
      <c r="AJ44" s="6"/>
      <c r="AK44" s="6"/>
      <c r="AL44" s="45"/>
      <c r="AM44" s="45"/>
      <c r="AN44" s="45"/>
      <c r="AO44" s="6"/>
      <c r="AP44" s="6"/>
      <c r="AQ44" s="6"/>
      <c r="AR44" s="6"/>
      <c r="AS44" s="6"/>
    </row>
    <row r="45" spans="2:45" ht="11.25" customHeight="1" x14ac:dyDescent="0.15">
      <c r="B45" s="708">
        <v>40878</v>
      </c>
      <c r="C45" s="709"/>
      <c r="D45" s="710">
        <v>40892</v>
      </c>
      <c r="E45" s="496">
        <v>2940</v>
      </c>
      <c r="F45" s="496">
        <v>3202.5</v>
      </c>
      <c r="G45" s="496">
        <v>3051.8693054518294</v>
      </c>
      <c r="H45" s="5">
        <v>1330.1</v>
      </c>
      <c r="I45" s="496">
        <v>706.65</v>
      </c>
      <c r="J45" s="496">
        <v>706.65</v>
      </c>
      <c r="K45" s="496">
        <v>706.65388170055462</v>
      </c>
      <c r="L45" s="5">
        <v>169.5</v>
      </c>
      <c r="M45" s="496">
        <v>682.5</v>
      </c>
      <c r="N45" s="496">
        <v>892.5</v>
      </c>
      <c r="O45" s="496">
        <v>844.87025423920647</v>
      </c>
      <c r="P45" s="5">
        <v>5070.8999999999996</v>
      </c>
      <c r="Q45" s="496">
        <v>756</v>
      </c>
      <c r="R45" s="496">
        <v>945</v>
      </c>
      <c r="S45" s="496">
        <v>855.5209260908282</v>
      </c>
      <c r="T45" s="5">
        <v>2092.6999999999998</v>
      </c>
      <c r="U45" s="496">
        <v>661.5</v>
      </c>
      <c r="V45" s="496">
        <v>777</v>
      </c>
      <c r="W45" s="496">
        <v>738.61791730474738</v>
      </c>
      <c r="X45" s="5">
        <v>65.3</v>
      </c>
      <c r="Z45" s="45"/>
      <c r="AA45" s="45"/>
      <c r="AB45" s="45"/>
      <c r="AC45" s="6"/>
      <c r="AD45" s="45"/>
      <c r="AE45" s="45"/>
      <c r="AF45" s="45"/>
      <c r="AG45" s="6"/>
      <c r="AH45" s="6"/>
      <c r="AI45" s="6"/>
      <c r="AJ45" s="6"/>
      <c r="AK45" s="6"/>
      <c r="AL45" s="45"/>
      <c r="AM45" s="45"/>
      <c r="AN45" s="45"/>
      <c r="AO45" s="6"/>
      <c r="AP45" s="6"/>
      <c r="AQ45" s="6"/>
      <c r="AR45" s="6"/>
      <c r="AS45" s="6"/>
    </row>
    <row r="46" spans="2:45" ht="11.25" customHeight="1" x14ac:dyDescent="0.15">
      <c r="B46" s="708">
        <v>40893</v>
      </c>
      <c r="C46" s="709"/>
      <c r="D46" s="709">
        <v>40905</v>
      </c>
      <c r="E46" s="496">
        <v>2908.5</v>
      </c>
      <c r="F46" s="496">
        <v>3150</v>
      </c>
      <c r="G46" s="496">
        <v>3008.3498293515363</v>
      </c>
      <c r="H46" s="47">
        <v>841.3</v>
      </c>
      <c r="I46" s="496">
        <v>706.65</v>
      </c>
      <c r="J46" s="496">
        <v>706.65</v>
      </c>
      <c r="K46" s="496">
        <v>706.649318329366</v>
      </c>
      <c r="L46" s="47">
        <v>1085.5999999999999</v>
      </c>
      <c r="M46" s="4">
        <v>735</v>
      </c>
      <c r="N46" s="5">
        <v>840</v>
      </c>
      <c r="O46" s="6">
        <v>828.69034090909122</v>
      </c>
      <c r="P46" s="5">
        <v>4394.3999999999996</v>
      </c>
      <c r="Q46" s="46">
        <v>819</v>
      </c>
      <c r="R46" s="47">
        <v>945</v>
      </c>
      <c r="S46" s="45">
        <v>862.47265077138843</v>
      </c>
      <c r="T46" s="5">
        <v>4485.8</v>
      </c>
      <c r="U46" s="46">
        <v>777</v>
      </c>
      <c r="V46" s="47">
        <v>777</v>
      </c>
      <c r="W46" s="45">
        <v>777</v>
      </c>
      <c r="X46" s="5">
        <v>62.7</v>
      </c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spans="2:45" ht="12" customHeight="1" x14ac:dyDescent="0.15">
      <c r="B47" s="711">
        <v>40906</v>
      </c>
      <c r="C47" s="712"/>
      <c r="D47" s="714">
        <v>40906</v>
      </c>
      <c r="E47" s="462">
        <v>0</v>
      </c>
      <c r="F47" s="462">
        <v>0</v>
      </c>
      <c r="G47" s="462">
        <v>0</v>
      </c>
      <c r="H47" s="462">
        <v>0</v>
      </c>
      <c r="I47" s="462">
        <v>0</v>
      </c>
      <c r="J47" s="462">
        <v>0</v>
      </c>
      <c r="K47" s="462">
        <v>0</v>
      </c>
      <c r="L47" s="8">
        <v>63.1</v>
      </c>
      <c r="M47" s="462">
        <v>0</v>
      </c>
      <c r="N47" s="462">
        <v>0</v>
      </c>
      <c r="O47" s="462">
        <v>0</v>
      </c>
      <c r="P47" s="8">
        <v>74.8</v>
      </c>
      <c r="Q47" s="462">
        <v>0</v>
      </c>
      <c r="R47" s="462">
        <v>0</v>
      </c>
      <c r="S47" s="462">
        <v>0</v>
      </c>
      <c r="T47" s="462">
        <v>0</v>
      </c>
      <c r="U47" s="462">
        <v>0</v>
      </c>
      <c r="V47" s="462">
        <v>0</v>
      </c>
      <c r="W47" s="462">
        <v>0</v>
      </c>
      <c r="X47" s="462">
        <v>0</v>
      </c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52" spans="5:24" x14ac:dyDescent="0.15">
      <c r="E52" s="655"/>
      <c r="F52" s="655"/>
      <c r="G52" s="655"/>
      <c r="H52" s="655"/>
      <c r="I52" s="655"/>
      <c r="J52" s="655"/>
      <c r="K52" s="655"/>
      <c r="L52" s="655"/>
      <c r="M52" s="655"/>
      <c r="N52" s="655"/>
      <c r="O52" s="655"/>
      <c r="P52" s="655"/>
      <c r="Q52" s="655"/>
      <c r="R52" s="655"/>
      <c r="S52" s="655"/>
      <c r="T52" s="655"/>
      <c r="U52" s="655"/>
      <c r="V52" s="655"/>
      <c r="W52" s="655"/>
      <c r="X52" s="655"/>
    </row>
    <row r="56" spans="5:24" x14ac:dyDescent="0.15">
      <c r="E56" s="655"/>
      <c r="F56" s="655"/>
      <c r="G56" s="655"/>
      <c r="H56" s="655"/>
      <c r="I56" s="655"/>
      <c r="J56" s="655"/>
      <c r="K56" s="655"/>
      <c r="L56" s="655"/>
      <c r="M56" s="655"/>
      <c r="N56" s="655"/>
      <c r="O56" s="655"/>
      <c r="P56" s="655"/>
      <c r="Q56" s="655"/>
      <c r="R56" s="655"/>
      <c r="S56" s="655"/>
      <c r="T56" s="655"/>
      <c r="U56" s="655"/>
      <c r="V56" s="655"/>
      <c r="W56" s="655"/>
      <c r="X56" s="655"/>
    </row>
  </sheetData>
  <phoneticPr fontId="7"/>
  <pageMargins left="0.39370078740157483" right="0.27559055118110237" top="0.19685039370078741" bottom="0.59055118110236227" header="0.59055118110236227" footer="0.19685039370078741"/>
  <pageSetup paperSize="9" orientation="landscape" r:id="rId1"/>
  <headerFooter alignWithMargins="0">
    <oddFooter>&amp;C-57-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6"/>
  <sheetViews>
    <sheetView zoomScale="75" zoomScaleNormal="75" workbookViewId="0"/>
  </sheetViews>
  <sheetFormatPr defaultColWidth="7.5" defaultRowHeight="12" x14ac:dyDescent="0.15"/>
  <cols>
    <col min="1" max="1" width="0.75" style="14" customWidth="1"/>
    <col min="2" max="2" width="4.125" style="14" customWidth="1"/>
    <col min="3" max="3" width="3.125" style="14" customWidth="1"/>
    <col min="4" max="4" width="2.625" style="14" customWidth="1"/>
    <col min="5" max="7" width="5.875" style="14" customWidth="1"/>
    <col min="8" max="8" width="8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3" width="5.875" style="14" customWidth="1"/>
    <col min="24" max="24" width="8.125" style="14" customWidth="1"/>
    <col min="25" max="16384" width="7.5" style="14"/>
  </cols>
  <sheetData>
    <row r="3" spans="2:26" x14ac:dyDescent="0.15">
      <c r="B3" s="14" t="s">
        <v>433</v>
      </c>
    </row>
    <row r="4" spans="2:26" x14ac:dyDescent="0.15">
      <c r="T4" s="15"/>
      <c r="X4" s="15" t="s">
        <v>18</v>
      </c>
    </row>
    <row r="5" spans="2:26" ht="6" customHeight="1" x14ac:dyDescent="0.15">
      <c r="B5" s="9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Z5" s="6"/>
    </row>
    <row r="6" spans="2:26" ht="11.25" customHeight="1" x14ac:dyDescent="0.15">
      <c r="B6" s="12"/>
      <c r="C6" s="828" t="s">
        <v>0</v>
      </c>
      <c r="D6" s="829"/>
      <c r="E6" s="12" t="s">
        <v>434</v>
      </c>
      <c r="F6" s="92"/>
      <c r="G6" s="92"/>
      <c r="H6" s="92"/>
      <c r="I6" s="12" t="s">
        <v>435</v>
      </c>
      <c r="J6" s="92"/>
      <c r="K6" s="92"/>
      <c r="L6" s="92"/>
      <c r="M6" s="12" t="s">
        <v>230</v>
      </c>
      <c r="N6" s="92"/>
      <c r="O6" s="92"/>
      <c r="P6" s="92"/>
      <c r="Q6" s="12" t="s">
        <v>340</v>
      </c>
      <c r="R6" s="92"/>
      <c r="S6" s="92"/>
      <c r="T6" s="447"/>
      <c r="U6" s="12" t="s">
        <v>426</v>
      </c>
      <c r="V6" s="92" t="s">
        <v>436</v>
      </c>
      <c r="W6" s="92"/>
      <c r="X6" s="447"/>
      <c r="Z6" s="6"/>
    </row>
    <row r="7" spans="2:26" x14ac:dyDescent="0.15">
      <c r="B7" s="4"/>
      <c r="C7" s="7"/>
      <c r="D7" s="13"/>
      <c r="E7" s="7"/>
      <c r="F7" s="9"/>
      <c r="G7" s="9"/>
      <c r="H7" s="9"/>
      <c r="I7" s="7"/>
      <c r="J7" s="9"/>
      <c r="K7" s="9"/>
      <c r="L7" s="9"/>
      <c r="M7" s="7"/>
      <c r="N7" s="9"/>
      <c r="O7" s="9"/>
      <c r="P7" s="9"/>
      <c r="Q7" s="7"/>
      <c r="R7" s="9"/>
      <c r="S7" s="9"/>
      <c r="T7" s="13"/>
      <c r="U7" s="703"/>
      <c r="V7" s="704"/>
      <c r="W7" s="704"/>
      <c r="X7" s="705"/>
      <c r="Z7" s="6"/>
    </row>
    <row r="8" spans="2:26" x14ac:dyDescent="0.15">
      <c r="B8" s="4" t="s">
        <v>4</v>
      </c>
      <c r="C8" s="6"/>
      <c r="D8" s="6"/>
      <c r="E8" s="10" t="s">
        <v>5</v>
      </c>
      <c r="F8" s="1" t="s">
        <v>6</v>
      </c>
      <c r="G8" s="11" t="s">
        <v>7</v>
      </c>
      <c r="H8" s="1" t="s">
        <v>8</v>
      </c>
      <c r="I8" s="10" t="s">
        <v>5</v>
      </c>
      <c r="J8" s="1" t="s">
        <v>6</v>
      </c>
      <c r="K8" s="11" t="s">
        <v>7</v>
      </c>
      <c r="L8" s="1" t="s">
        <v>8</v>
      </c>
      <c r="M8" s="10" t="s">
        <v>5</v>
      </c>
      <c r="N8" s="1" t="s">
        <v>6</v>
      </c>
      <c r="O8" s="11" t="s">
        <v>7</v>
      </c>
      <c r="P8" s="1" t="s">
        <v>8</v>
      </c>
      <c r="Q8" s="10" t="s">
        <v>5</v>
      </c>
      <c r="R8" s="1" t="s">
        <v>6</v>
      </c>
      <c r="S8" s="11" t="s">
        <v>7</v>
      </c>
      <c r="T8" s="1" t="s">
        <v>8</v>
      </c>
      <c r="U8" s="75" t="s">
        <v>5</v>
      </c>
      <c r="V8" s="1" t="s">
        <v>6</v>
      </c>
      <c r="W8" s="76" t="s">
        <v>7</v>
      </c>
      <c r="X8" s="1" t="s">
        <v>8</v>
      </c>
      <c r="Z8" s="6"/>
    </row>
    <row r="9" spans="2:26" x14ac:dyDescent="0.15">
      <c r="B9" s="7"/>
      <c r="C9" s="9"/>
      <c r="D9" s="9"/>
      <c r="E9" s="77"/>
      <c r="F9" s="2"/>
      <c r="G9" s="3" t="s">
        <v>9</v>
      </c>
      <c r="H9" s="2"/>
      <c r="I9" s="77"/>
      <c r="J9" s="2"/>
      <c r="K9" s="3" t="s">
        <v>9</v>
      </c>
      <c r="L9" s="2"/>
      <c r="M9" s="77"/>
      <c r="N9" s="2"/>
      <c r="O9" s="3" t="s">
        <v>9</v>
      </c>
      <c r="P9" s="2"/>
      <c r="Q9" s="77"/>
      <c r="R9" s="2"/>
      <c r="S9" s="3" t="s">
        <v>9</v>
      </c>
      <c r="T9" s="2"/>
      <c r="U9" s="77"/>
      <c r="V9" s="2"/>
      <c r="W9" s="3" t="s">
        <v>9</v>
      </c>
      <c r="X9" s="2"/>
      <c r="Z9" s="6"/>
    </row>
    <row r="10" spans="2:26" ht="12.75" customHeight="1" x14ac:dyDescent="0.15">
      <c r="B10" s="4" t="s">
        <v>42</v>
      </c>
      <c r="C10" s="6">
        <v>18</v>
      </c>
      <c r="D10" s="6" t="s">
        <v>28</v>
      </c>
      <c r="E10" s="4">
        <v>546</v>
      </c>
      <c r="F10" s="5">
        <v>747</v>
      </c>
      <c r="G10" s="6">
        <v>636</v>
      </c>
      <c r="H10" s="5">
        <v>271954</v>
      </c>
      <c r="I10" s="4">
        <v>557</v>
      </c>
      <c r="J10" s="5">
        <v>756</v>
      </c>
      <c r="K10" s="6">
        <v>637</v>
      </c>
      <c r="L10" s="5">
        <v>115593</v>
      </c>
      <c r="M10" s="4">
        <v>630</v>
      </c>
      <c r="N10" s="5">
        <v>851</v>
      </c>
      <c r="O10" s="6">
        <v>726</v>
      </c>
      <c r="P10" s="5">
        <v>55124</v>
      </c>
      <c r="Q10" s="4">
        <v>1554</v>
      </c>
      <c r="R10" s="5">
        <v>1929</v>
      </c>
      <c r="S10" s="6">
        <v>1728</v>
      </c>
      <c r="T10" s="5">
        <v>32448</v>
      </c>
      <c r="U10" s="4">
        <v>1189</v>
      </c>
      <c r="V10" s="5">
        <v>1680</v>
      </c>
      <c r="W10" s="6">
        <v>1404</v>
      </c>
      <c r="X10" s="5">
        <v>91384</v>
      </c>
      <c r="Z10" s="45"/>
    </row>
    <row r="11" spans="2:26" ht="12.75" customHeight="1" x14ac:dyDescent="0.15">
      <c r="B11" s="4"/>
      <c r="C11" s="6">
        <v>19</v>
      </c>
      <c r="D11" s="6"/>
      <c r="E11" s="46">
        <v>572</v>
      </c>
      <c r="F11" s="47">
        <v>714</v>
      </c>
      <c r="G11" s="45">
        <v>639.45000000000005</v>
      </c>
      <c r="H11" s="47">
        <v>172691</v>
      </c>
      <c r="I11" s="46">
        <v>567</v>
      </c>
      <c r="J11" s="47">
        <v>735</v>
      </c>
      <c r="K11" s="45">
        <v>647.85</v>
      </c>
      <c r="L11" s="47">
        <v>152618</v>
      </c>
      <c r="M11" s="46">
        <v>539</v>
      </c>
      <c r="N11" s="47">
        <v>739</v>
      </c>
      <c r="O11" s="45">
        <v>675.15</v>
      </c>
      <c r="P11" s="47">
        <v>49823</v>
      </c>
      <c r="Q11" s="46">
        <v>1780</v>
      </c>
      <c r="R11" s="47">
        <v>2153</v>
      </c>
      <c r="S11" s="45">
        <v>1874.25</v>
      </c>
      <c r="T11" s="47">
        <v>11196</v>
      </c>
      <c r="U11" s="4">
        <v>1313</v>
      </c>
      <c r="V11" s="5">
        <v>1628</v>
      </c>
      <c r="W11" s="6">
        <v>1440.6</v>
      </c>
      <c r="X11" s="5">
        <v>54232</v>
      </c>
      <c r="Z11" s="45"/>
    </row>
    <row r="12" spans="2:26" ht="12.75" customHeight="1" x14ac:dyDescent="0.15">
      <c r="B12" s="7"/>
      <c r="C12" s="9">
        <v>20</v>
      </c>
      <c r="D12" s="9"/>
      <c r="E12" s="48">
        <v>554</v>
      </c>
      <c r="F12" s="49">
        <v>725</v>
      </c>
      <c r="G12" s="93">
        <v>643.65</v>
      </c>
      <c r="H12" s="49">
        <v>158730</v>
      </c>
      <c r="I12" s="48">
        <v>557</v>
      </c>
      <c r="J12" s="49">
        <v>767</v>
      </c>
      <c r="K12" s="93">
        <v>660.45</v>
      </c>
      <c r="L12" s="49">
        <v>131658</v>
      </c>
      <c r="M12" s="48">
        <v>575</v>
      </c>
      <c r="N12" s="49">
        <v>809</v>
      </c>
      <c r="O12" s="93">
        <v>677.25</v>
      </c>
      <c r="P12" s="49">
        <v>50227</v>
      </c>
      <c r="Q12" s="48">
        <v>1040</v>
      </c>
      <c r="R12" s="49">
        <v>2153</v>
      </c>
      <c r="S12" s="93">
        <v>1621.2</v>
      </c>
      <c r="T12" s="49">
        <v>5317</v>
      </c>
      <c r="U12" s="7">
        <v>827</v>
      </c>
      <c r="V12" s="8">
        <v>1733</v>
      </c>
      <c r="W12" s="9">
        <v>1180.2</v>
      </c>
      <c r="X12" s="8">
        <v>75549</v>
      </c>
      <c r="Z12" s="45"/>
    </row>
    <row r="13" spans="2:26" ht="12.75" customHeight="1" x14ac:dyDescent="0.15">
      <c r="B13" s="4" t="s">
        <v>437</v>
      </c>
      <c r="C13" s="6">
        <v>3</v>
      </c>
      <c r="D13" s="22" t="s">
        <v>438</v>
      </c>
      <c r="E13" s="46">
        <v>620</v>
      </c>
      <c r="F13" s="47">
        <v>651</v>
      </c>
      <c r="G13" s="45">
        <v>625</v>
      </c>
      <c r="H13" s="47">
        <v>12974</v>
      </c>
      <c r="I13" s="46">
        <v>630</v>
      </c>
      <c r="J13" s="47">
        <v>672</v>
      </c>
      <c r="K13" s="45">
        <v>650</v>
      </c>
      <c r="L13" s="47">
        <v>12855</v>
      </c>
      <c r="M13" s="46">
        <v>633</v>
      </c>
      <c r="N13" s="47">
        <v>698</v>
      </c>
      <c r="O13" s="45">
        <v>675</v>
      </c>
      <c r="P13" s="47">
        <v>2299</v>
      </c>
      <c r="Q13" s="46">
        <v>1932</v>
      </c>
      <c r="R13" s="47">
        <v>1932</v>
      </c>
      <c r="S13" s="45">
        <v>1932</v>
      </c>
      <c r="T13" s="47">
        <v>92</v>
      </c>
      <c r="U13" s="4">
        <v>1470</v>
      </c>
      <c r="V13" s="5">
        <v>1470</v>
      </c>
      <c r="W13" s="6">
        <v>1470</v>
      </c>
      <c r="X13" s="5">
        <v>4590</v>
      </c>
      <c r="Z13" s="45"/>
    </row>
    <row r="14" spans="2:26" ht="12.75" customHeight="1" x14ac:dyDescent="0.15">
      <c r="B14" s="4"/>
      <c r="C14" s="6">
        <v>4</v>
      </c>
      <c r="D14" s="6"/>
      <c r="E14" s="46">
        <v>588</v>
      </c>
      <c r="F14" s="47">
        <v>650</v>
      </c>
      <c r="G14" s="45">
        <v>611</v>
      </c>
      <c r="H14" s="47">
        <v>18020</v>
      </c>
      <c r="I14" s="46">
        <v>578</v>
      </c>
      <c r="J14" s="47">
        <v>647</v>
      </c>
      <c r="K14" s="45">
        <v>602</v>
      </c>
      <c r="L14" s="47">
        <v>11586</v>
      </c>
      <c r="M14" s="46">
        <v>575</v>
      </c>
      <c r="N14" s="47">
        <v>609</v>
      </c>
      <c r="O14" s="45">
        <v>588</v>
      </c>
      <c r="P14" s="47">
        <v>3208</v>
      </c>
      <c r="Q14" s="46">
        <v>1575</v>
      </c>
      <c r="R14" s="47">
        <v>1680</v>
      </c>
      <c r="S14" s="45">
        <v>1620</v>
      </c>
      <c r="T14" s="47">
        <v>247</v>
      </c>
      <c r="U14" s="4">
        <v>1255</v>
      </c>
      <c r="V14" s="5">
        <v>1537</v>
      </c>
      <c r="W14" s="6">
        <v>1439</v>
      </c>
      <c r="X14" s="5">
        <v>4756</v>
      </c>
      <c r="Z14" s="6"/>
    </row>
    <row r="15" spans="2:26" ht="12.75" customHeight="1" x14ac:dyDescent="0.15">
      <c r="B15" s="4"/>
      <c r="C15" s="6">
        <v>5</v>
      </c>
      <c r="D15" s="6"/>
      <c r="E15" s="46">
        <v>572</v>
      </c>
      <c r="F15" s="47">
        <v>626</v>
      </c>
      <c r="G15" s="45">
        <v>597</v>
      </c>
      <c r="H15" s="47">
        <v>17559</v>
      </c>
      <c r="I15" s="46">
        <v>588</v>
      </c>
      <c r="J15" s="47">
        <v>630</v>
      </c>
      <c r="K15" s="45">
        <v>607</v>
      </c>
      <c r="L15" s="47">
        <v>11657</v>
      </c>
      <c r="M15" s="46">
        <v>603</v>
      </c>
      <c r="N15" s="47">
        <v>630</v>
      </c>
      <c r="O15" s="45">
        <v>614</v>
      </c>
      <c r="P15" s="47">
        <v>4038</v>
      </c>
      <c r="Q15" s="46">
        <v>1575</v>
      </c>
      <c r="R15" s="47">
        <v>1712</v>
      </c>
      <c r="S15" s="45">
        <v>1650</v>
      </c>
      <c r="T15" s="47">
        <v>181</v>
      </c>
      <c r="U15" s="4">
        <v>1071</v>
      </c>
      <c r="V15" s="5">
        <v>1239</v>
      </c>
      <c r="W15" s="6">
        <v>1135</v>
      </c>
      <c r="X15" s="5">
        <v>5769</v>
      </c>
      <c r="Z15" s="45"/>
    </row>
    <row r="16" spans="2:26" ht="12.75" customHeight="1" x14ac:dyDescent="0.15">
      <c r="B16" s="4"/>
      <c r="C16" s="6">
        <v>6</v>
      </c>
      <c r="D16" s="6"/>
      <c r="E16" s="46">
        <v>588</v>
      </c>
      <c r="F16" s="47">
        <v>641</v>
      </c>
      <c r="G16" s="45">
        <v>609</v>
      </c>
      <c r="H16" s="47">
        <v>16927</v>
      </c>
      <c r="I16" s="46">
        <v>599</v>
      </c>
      <c r="J16" s="47">
        <v>662</v>
      </c>
      <c r="K16" s="45">
        <v>604</v>
      </c>
      <c r="L16" s="47">
        <v>11595</v>
      </c>
      <c r="M16" s="46">
        <v>578</v>
      </c>
      <c r="N16" s="47">
        <v>675</v>
      </c>
      <c r="O16" s="45">
        <v>607</v>
      </c>
      <c r="P16" s="47">
        <v>5691</v>
      </c>
      <c r="Q16" s="46">
        <v>1539</v>
      </c>
      <c r="R16" s="47">
        <v>1713</v>
      </c>
      <c r="S16" s="45">
        <v>1616</v>
      </c>
      <c r="T16" s="47">
        <v>367</v>
      </c>
      <c r="U16" s="4">
        <v>1008</v>
      </c>
      <c r="V16" s="5">
        <v>1260</v>
      </c>
      <c r="W16" s="6">
        <v>1049</v>
      </c>
      <c r="X16" s="5">
        <v>5907</v>
      </c>
      <c r="Z16" s="45"/>
    </row>
    <row r="17" spans="2:26" ht="12.75" customHeight="1" x14ac:dyDescent="0.15">
      <c r="B17" s="4"/>
      <c r="C17" s="6">
        <v>7</v>
      </c>
      <c r="D17" s="6"/>
      <c r="E17" s="46">
        <v>630</v>
      </c>
      <c r="F17" s="47">
        <v>717</v>
      </c>
      <c r="G17" s="45">
        <v>686</v>
      </c>
      <c r="H17" s="47">
        <v>18870</v>
      </c>
      <c r="I17" s="46">
        <v>628</v>
      </c>
      <c r="J17" s="47">
        <v>735</v>
      </c>
      <c r="K17" s="45">
        <v>685</v>
      </c>
      <c r="L17" s="47">
        <v>10481</v>
      </c>
      <c r="M17" s="46">
        <v>725</v>
      </c>
      <c r="N17" s="47">
        <v>798</v>
      </c>
      <c r="O17" s="45">
        <v>751</v>
      </c>
      <c r="P17" s="47">
        <v>6536</v>
      </c>
      <c r="Q17" s="46">
        <v>1565</v>
      </c>
      <c r="R17" s="47">
        <v>1680</v>
      </c>
      <c r="S17" s="45">
        <v>1633</v>
      </c>
      <c r="T17" s="47">
        <v>674</v>
      </c>
      <c r="U17" s="4">
        <v>1208</v>
      </c>
      <c r="V17" s="5">
        <v>1470</v>
      </c>
      <c r="W17" s="6">
        <v>1353</v>
      </c>
      <c r="X17" s="5">
        <v>5639</v>
      </c>
      <c r="Z17" s="45"/>
    </row>
    <row r="18" spans="2:26" ht="12.75" customHeight="1" x14ac:dyDescent="0.15">
      <c r="B18" s="4"/>
      <c r="C18" s="6">
        <v>8</v>
      </c>
      <c r="D18" s="6"/>
      <c r="E18" s="46">
        <v>693</v>
      </c>
      <c r="F18" s="47">
        <v>714</v>
      </c>
      <c r="G18" s="45">
        <v>701</v>
      </c>
      <c r="H18" s="47">
        <v>15876</v>
      </c>
      <c r="I18" s="46">
        <v>683</v>
      </c>
      <c r="J18" s="47">
        <v>735</v>
      </c>
      <c r="K18" s="45">
        <v>708</v>
      </c>
      <c r="L18" s="47">
        <v>9496</v>
      </c>
      <c r="M18" s="46">
        <v>719</v>
      </c>
      <c r="N18" s="47">
        <v>809</v>
      </c>
      <c r="O18" s="45">
        <v>739</v>
      </c>
      <c r="P18" s="47">
        <v>7465</v>
      </c>
      <c r="Q18" s="46">
        <v>1468</v>
      </c>
      <c r="R18" s="47">
        <v>1689</v>
      </c>
      <c r="S18" s="45">
        <v>1608</v>
      </c>
      <c r="T18" s="47">
        <v>979</v>
      </c>
      <c r="U18" s="4">
        <v>1247</v>
      </c>
      <c r="V18" s="5">
        <v>1495</v>
      </c>
      <c r="W18" s="6">
        <v>1374</v>
      </c>
      <c r="X18" s="5">
        <v>6639</v>
      </c>
      <c r="Z18" s="6"/>
    </row>
    <row r="19" spans="2:26" ht="12.75" customHeight="1" x14ac:dyDescent="0.15">
      <c r="B19" s="4"/>
      <c r="C19" s="6">
        <v>9</v>
      </c>
      <c r="D19" s="22"/>
      <c r="E19" s="46">
        <v>680</v>
      </c>
      <c r="F19" s="47">
        <v>725</v>
      </c>
      <c r="G19" s="45">
        <v>697</v>
      </c>
      <c r="H19" s="47">
        <v>9811</v>
      </c>
      <c r="I19" s="46">
        <v>683</v>
      </c>
      <c r="J19" s="47">
        <v>725</v>
      </c>
      <c r="K19" s="45">
        <v>698</v>
      </c>
      <c r="L19" s="47">
        <v>12041</v>
      </c>
      <c r="M19" s="46">
        <v>738</v>
      </c>
      <c r="N19" s="47">
        <v>777</v>
      </c>
      <c r="O19" s="45">
        <v>743</v>
      </c>
      <c r="P19" s="47">
        <v>6007</v>
      </c>
      <c r="Q19" s="46">
        <v>1470</v>
      </c>
      <c r="R19" s="47">
        <v>1575</v>
      </c>
      <c r="S19" s="45">
        <v>1514</v>
      </c>
      <c r="T19" s="47">
        <v>769</v>
      </c>
      <c r="U19" s="4">
        <v>1155</v>
      </c>
      <c r="V19" s="5">
        <v>1334</v>
      </c>
      <c r="W19" s="6">
        <v>1233</v>
      </c>
      <c r="X19" s="5">
        <v>12497</v>
      </c>
      <c r="Z19" s="6"/>
    </row>
    <row r="20" spans="2:26" ht="12.75" customHeight="1" x14ac:dyDescent="0.15">
      <c r="B20" s="4"/>
      <c r="C20" s="6">
        <v>10</v>
      </c>
      <c r="D20" s="22"/>
      <c r="E20" s="46">
        <v>654</v>
      </c>
      <c r="F20" s="47">
        <v>714</v>
      </c>
      <c r="G20" s="45">
        <v>683</v>
      </c>
      <c r="H20" s="47">
        <v>12846</v>
      </c>
      <c r="I20" s="46">
        <v>662</v>
      </c>
      <c r="J20" s="47">
        <v>725</v>
      </c>
      <c r="K20" s="45">
        <v>677</v>
      </c>
      <c r="L20" s="47">
        <v>14353</v>
      </c>
      <c r="M20" s="46">
        <v>677</v>
      </c>
      <c r="N20" s="47">
        <v>704</v>
      </c>
      <c r="O20" s="45">
        <v>679</v>
      </c>
      <c r="P20" s="47">
        <v>6531</v>
      </c>
      <c r="Q20" s="46">
        <v>1412</v>
      </c>
      <c r="R20" s="47">
        <v>1533</v>
      </c>
      <c r="S20" s="45">
        <v>1469</v>
      </c>
      <c r="T20" s="47">
        <v>782</v>
      </c>
      <c r="U20" s="4">
        <v>945</v>
      </c>
      <c r="V20" s="5">
        <v>1334</v>
      </c>
      <c r="W20" s="6">
        <v>1076</v>
      </c>
      <c r="X20" s="5">
        <v>9755</v>
      </c>
      <c r="Z20" s="6"/>
    </row>
    <row r="21" spans="2:26" ht="12.75" customHeight="1" x14ac:dyDescent="0.15">
      <c r="B21" s="7"/>
      <c r="C21" s="9">
        <v>11</v>
      </c>
      <c r="D21" s="9"/>
      <c r="E21" s="46">
        <v>554</v>
      </c>
      <c r="F21" s="47">
        <v>651</v>
      </c>
      <c r="G21" s="45">
        <v>597</v>
      </c>
      <c r="H21" s="47">
        <v>20230</v>
      </c>
      <c r="I21" s="46">
        <v>557</v>
      </c>
      <c r="J21" s="47">
        <v>646</v>
      </c>
      <c r="K21" s="45">
        <v>588</v>
      </c>
      <c r="L21" s="47">
        <v>14874</v>
      </c>
      <c r="M21" s="46">
        <v>593</v>
      </c>
      <c r="N21" s="47">
        <v>677</v>
      </c>
      <c r="O21" s="45">
        <v>633</v>
      </c>
      <c r="P21" s="47">
        <v>4746</v>
      </c>
      <c r="Q21" s="46">
        <v>1040</v>
      </c>
      <c r="R21" s="47">
        <v>1365</v>
      </c>
      <c r="S21" s="45">
        <v>1237</v>
      </c>
      <c r="T21" s="47">
        <v>815</v>
      </c>
      <c r="U21" s="7">
        <v>827</v>
      </c>
      <c r="V21" s="8">
        <v>1187</v>
      </c>
      <c r="W21" s="9">
        <v>991</v>
      </c>
      <c r="X21" s="8">
        <v>10366</v>
      </c>
      <c r="Z21" s="6"/>
    </row>
    <row r="22" spans="2:26" ht="12.75" customHeight="1" x14ac:dyDescent="0.15">
      <c r="B22" s="4"/>
      <c r="C22" s="828" t="s">
        <v>0</v>
      </c>
      <c r="D22" s="829"/>
      <c r="E22" s="12" t="s">
        <v>439</v>
      </c>
      <c r="F22" s="92"/>
      <c r="G22" s="92"/>
      <c r="H22" s="447"/>
      <c r="I22" s="12" t="s">
        <v>440</v>
      </c>
      <c r="J22" s="92"/>
      <c r="K22" s="92"/>
      <c r="L22" s="92"/>
      <c r="M22" s="12" t="s">
        <v>441</v>
      </c>
      <c r="N22" s="92"/>
      <c r="O22" s="92"/>
      <c r="P22" s="92"/>
      <c r="Q22" s="12" t="s">
        <v>238</v>
      </c>
      <c r="R22" s="92"/>
      <c r="S22" s="92"/>
      <c r="T22" s="447"/>
      <c r="U22" s="12" t="s">
        <v>442</v>
      </c>
      <c r="V22" s="92"/>
      <c r="W22" s="92"/>
      <c r="X22" s="447"/>
      <c r="Z22" s="6"/>
    </row>
    <row r="23" spans="2:26" ht="12.75" customHeight="1" x14ac:dyDescent="0.15">
      <c r="B23" s="4"/>
      <c r="C23" s="7"/>
      <c r="D23" s="13"/>
      <c r="E23" s="7"/>
      <c r="F23" s="9"/>
      <c r="G23" s="9"/>
      <c r="H23" s="13"/>
      <c r="I23" s="7"/>
      <c r="J23" s="9"/>
      <c r="K23" s="9"/>
      <c r="L23" s="9"/>
      <c r="M23" s="7"/>
      <c r="N23" s="9"/>
      <c r="O23" s="9"/>
      <c r="P23" s="9"/>
      <c r="Q23" s="7"/>
      <c r="R23" s="9"/>
      <c r="S23" s="9"/>
      <c r="T23" s="13"/>
      <c r="U23" s="7"/>
      <c r="V23" s="9"/>
      <c r="W23" s="9"/>
      <c r="X23" s="13"/>
      <c r="Z23" s="6"/>
    </row>
    <row r="24" spans="2:26" ht="12.75" customHeight="1" x14ac:dyDescent="0.15">
      <c r="B24" s="4" t="s">
        <v>4</v>
      </c>
      <c r="C24" s="6"/>
      <c r="D24" s="6"/>
      <c r="E24" s="10" t="s">
        <v>5</v>
      </c>
      <c r="F24" s="1" t="s">
        <v>6</v>
      </c>
      <c r="G24" s="11" t="s">
        <v>7</v>
      </c>
      <c r="H24" s="1" t="s">
        <v>8</v>
      </c>
      <c r="I24" s="10" t="s">
        <v>5</v>
      </c>
      <c r="J24" s="1" t="s">
        <v>6</v>
      </c>
      <c r="K24" s="11" t="s">
        <v>7</v>
      </c>
      <c r="L24" s="1" t="s">
        <v>8</v>
      </c>
      <c r="M24" s="10" t="s">
        <v>5</v>
      </c>
      <c r="N24" s="1" t="s">
        <v>6</v>
      </c>
      <c r="O24" s="11" t="s">
        <v>7</v>
      </c>
      <c r="P24" s="1" t="s">
        <v>8</v>
      </c>
      <c r="Q24" s="10" t="s">
        <v>5</v>
      </c>
      <c r="R24" s="1" t="s">
        <v>6</v>
      </c>
      <c r="S24" s="11" t="s">
        <v>7</v>
      </c>
      <c r="T24" s="1" t="s">
        <v>8</v>
      </c>
      <c r="U24" s="10" t="s">
        <v>5</v>
      </c>
      <c r="V24" s="1" t="s">
        <v>6</v>
      </c>
      <c r="W24" s="11" t="s">
        <v>7</v>
      </c>
      <c r="X24" s="1" t="s">
        <v>8</v>
      </c>
    </row>
    <row r="25" spans="2:26" ht="12.75" customHeight="1" x14ac:dyDescent="0.15">
      <c r="B25" s="7"/>
      <c r="C25" s="9"/>
      <c r="D25" s="9"/>
      <c r="E25" s="77"/>
      <c r="F25" s="2"/>
      <c r="G25" s="3" t="s">
        <v>9</v>
      </c>
      <c r="H25" s="2"/>
      <c r="I25" s="77"/>
      <c r="J25" s="2"/>
      <c r="K25" s="3" t="s">
        <v>9</v>
      </c>
      <c r="L25" s="2"/>
      <c r="M25" s="77"/>
      <c r="N25" s="2"/>
      <c r="O25" s="3" t="s">
        <v>9</v>
      </c>
      <c r="P25" s="2"/>
      <c r="Q25" s="77"/>
      <c r="R25" s="2"/>
      <c r="S25" s="3" t="s">
        <v>9</v>
      </c>
      <c r="T25" s="2"/>
      <c r="U25" s="77"/>
      <c r="V25" s="2"/>
      <c r="W25" s="3" t="s">
        <v>9</v>
      </c>
      <c r="X25" s="2"/>
    </row>
    <row r="26" spans="2:26" ht="12.75" customHeight="1" x14ac:dyDescent="0.15">
      <c r="B26" s="4" t="s">
        <v>42</v>
      </c>
      <c r="C26" s="6">
        <v>18</v>
      </c>
      <c r="D26" s="6" t="s">
        <v>28</v>
      </c>
      <c r="E26" s="46">
        <v>2255</v>
      </c>
      <c r="F26" s="47">
        <v>3360</v>
      </c>
      <c r="G26" s="45">
        <v>2776</v>
      </c>
      <c r="H26" s="5">
        <v>42283</v>
      </c>
      <c r="I26" s="4">
        <v>567</v>
      </c>
      <c r="J26" s="5">
        <v>760</v>
      </c>
      <c r="K26" s="6">
        <v>654</v>
      </c>
      <c r="L26" s="5">
        <v>180022</v>
      </c>
      <c r="M26" s="4">
        <v>557</v>
      </c>
      <c r="N26" s="5">
        <v>756</v>
      </c>
      <c r="O26" s="6">
        <v>628</v>
      </c>
      <c r="P26" s="5">
        <v>113932</v>
      </c>
      <c r="Q26" s="4">
        <v>714</v>
      </c>
      <c r="R26" s="5">
        <v>840</v>
      </c>
      <c r="S26" s="6">
        <v>785</v>
      </c>
      <c r="T26" s="5">
        <v>393779</v>
      </c>
      <c r="U26" s="4">
        <v>525</v>
      </c>
      <c r="V26" s="5">
        <v>725</v>
      </c>
      <c r="W26" s="6">
        <v>607</v>
      </c>
      <c r="X26" s="5">
        <v>292158</v>
      </c>
    </row>
    <row r="27" spans="2:26" ht="12.75" customHeight="1" x14ac:dyDescent="0.15">
      <c r="B27" s="4"/>
      <c r="C27" s="6">
        <v>19</v>
      </c>
      <c r="D27" s="6"/>
      <c r="E27" s="46">
        <v>2714</v>
      </c>
      <c r="F27" s="47">
        <v>3465</v>
      </c>
      <c r="G27" s="45">
        <v>3013.5</v>
      </c>
      <c r="H27" s="47">
        <v>29792</v>
      </c>
      <c r="I27" s="46">
        <v>630</v>
      </c>
      <c r="J27" s="47">
        <v>798</v>
      </c>
      <c r="K27" s="45">
        <v>712.95</v>
      </c>
      <c r="L27" s="47">
        <v>145702</v>
      </c>
      <c r="M27" s="46">
        <v>614</v>
      </c>
      <c r="N27" s="47">
        <v>819</v>
      </c>
      <c r="O27" s="45">
        <v>677.25</v>
      </c>
      <c r="P27" s="47">
        <v>111428</v>
      </c>
      <c r="Q27" s="4">
        <v>735</v>
      </c>
      <c r="R27" s="5">
        <v>1029</v>
      </c>
      <c r="S27" s="6">
        <v>850.5</v>
      </c>
      <c r="T27" s="5">
        <v>145677</v>
      </c>
      <c r="U27" s="4">
        <v>567</v>
      </c>
      <c r="V27" s="5">
        <v>719</v>
      </c>
      <c r="W27" s="6">
        <v>639.45000000000005</v>
      </c>
      <c r="X27" s="5">
        <v>109641</v>
      </c>
    </row>
    <row r="28" spans="2:26" ht="12.75" customHeight="1" x14ac:dyDescent="0.15">
      <c r="B28" s="7"/>
      <c r="C28" s="9">
        <v>20</v>
      </c>
      <c r="D28" s="9"/>
      <c r="E28" s="48">
        <v>2258</v>
      </c>
      <c r="F28" s="49">
        <v>3647</v>
      </c>
      <c r="G28" s="93">
        <v>2738.4</v>
      </c>
      <c r="H28" s="49">
        <v>18045</v>
      </c>
      <c r="I28" s="48">
        <v>583</v>
      </c>
      <c r="J28" s="49">
        <v>819</v>
      </c>
      <c r="K28" s="93">
        <v>705.6</v>
      </c>
      <c r="L28" s="49">
        <v>114046</v>
      </c>
      <c r="M28" s="48">
        <v>554</v>
      </c>
      <c r="N28" s="49">
        <v>802</v>
      </c>
      <c r="O28" s="93">
        <v>683.55</v>
      </c>
      <c r="P28" s="49">
        <v>86509</v>
      </c>
      <c r="Q28" s="7">
        <v>620</v>
      </c>
      <c r="R28" s="8">
        <v>896</v>
      </c>
      <c r="S28" s="9">
        <v>875.7</v>
      </c>
      <c r="T28" s="8">
        <v>92419</v>
      </c>
      <c r="U28" s="7">
        <v>593</v>
      </c>
      <c r="V28" s="8">
        <v>735</v>
      </c>
      <c r="W28" s="9">
        <v>657.3</v>
      </c>
      <c r="X28" s="8">
        <v>91660</v>
      </c>
    </row>
    <row r="29" spans="2:26" ht="12.75" customHeight="1" x14ac:dyDescent="0.15">
      <c r="B29" s="4" t="s">
        <v>437</v>
      </c>
      <c r="C29" s="6">
        <v>3</v>
      </c>
      <c r="D29" s="6" t="s">
        <v>438</v>
      </c>
      <c r="E29" s="46">
        <v>3392</v>
      </c>
      <c r="F29" s="47">
        <v>3392</v>
      </c>
      <c r="G29" s="45">
        <v>3392</v>
      </c>
      <c r="H29" s="47">
        <v>1334</v>
      </c>
      <c r="I29" s="46">
        <v>641</v>
      </c>
      <c r="J29" s="47">
        <v>683</v>
      </c>
      <c r="K29" s="45">
        <v>646</v>
      </c>
      <c r="L29" s="47">
        <v>13660</v>
      </c>
      <c r="M29" s="46">
        <v>651</v>
      </c>
      <c r="N29" s="47">
        <v>672</v>
      </c>
      <c r="O29" s="45">
        <v>660</v>
      </c>
      <c r="P29" s="47">
        <v>8444</v>
      </c>
      <c r="Q29" s="4">
        <v>819</v>
      </c>
      <c r="R29" s="5">
        <v>896</v>
      </c>
      <c r="S29" s="6">
        <v>855</v>
      </c>
      <c r="T29" s="5">
        <v>6111</v>
      </c>
      <c r="U29" s="4">
        <v>609</v>
      </c>
      <c r="V29" s="5">
        <v>650</v>
      </c>
      <c r="W29" s="6">
        <v>644</v>
      </c>
      <c r="X29" s="5">
        <v>8899</v>
      </c>
    </row>
    <row r="30" spans="2:26" ht="12.75" customHeight="1" x14ac:dyDescent="0.15">
      <c r="B30" s="4"/>
      <c r="C30" s="6">
        <v>4</v>
      </c>
      <c r="D30" s="6"/>
      <c r="E30" s="46" t="s">
        <v>277</v>
      </c>
      <c r="F30" s="47" t="s">
        <v>277</v>
      </c>
      <c r="G30" s="45" t="s">
        <v>277</v>
      </c>
      <c r="H30" s="47">
        <v>1356</v>
      </c>
      <c r="I30" s="46">
        <v>620</v>
      </c>
      <c r="J30" s="47">
        <v>656</v>
      </c>
      <c r="K30" s="45">
        <v>637</v>
      </c>
      <c r="L30" s="47">
        <v>11425</v>
      </c>
      <c r="M30" s="46">
        <v>620</v>
      </c>
      <c r="N30" s="47">
        <v>683</v>
      </c>
      <c r="O30" s="45">
        <v>636</v>
      </c>
      <c r="P30" s="47">
        <v>8483</v>
      </c>
      <c r="Q30" s="4">
        <v>824</v>
      </c>
      <c r="R30" s="5">
        <v>873</v>
      </c>
      <c r="S30" s="6">
        <v>843</v>
      </c>
      <c r="T30" s="5">
        <v>6400</v>
      </c>
      <c r="U30" s="4">
        <v>593</v>
      </c>
      <c r="V30" s="5">
        <v>645</v>
      </c>
      <c r="W30" s="6">
        <v>620</v>
      </c>
      <c r="X30" s="5">
        <v>5418</v>
      </c>
    </row>
    <row r="31" spans="2:26" ht="12.75" customHeight="1" x14ac:dyDescent="0.15">
      <c r="B31" s="4"/>
      <c r="C31" s="6">
        <v>5</v>
      </c>
      <c r="D31" s="6"/>
      <c r="E31" s="46">
        <v>2573</v>
      </c>
      <c r="F31" s="47">
        <v>2730</v>
      </c>
      <c r="G31" s="45">
        <v>2659</v>
      </c>
      <c r="H31" s="47">
        <v>998</v>
      </c>
      <c r="I31" s="46">
        <v>630</v>
      </c>
      <c r="J31" s="47">
        <v>683</v>
      </c>
      <c r="K31" s="45">
        <v>658</v>
      </c>
      <c r="L31" s="47">
        <v>11389</v>
      </c>
      <c r="M31" s="46">
        <v>630</v>
      </c>
      <c r="N31" s="47">
        <v>683</v>
      </c>
      <c r="O31" s="45">
        <v>655</v>
      </c>
      <c r="P31" s="47">
        <v>5767</v>
      </c>
      <c r="Q31" s="4">
        <v>830</v>
      </c>
      <c r="R31" s="5">
        <v>868</v>
      </c>
      <c r="S31" s="6">
        <v>849</v>
      </c>
      <c r="T31" s="5">
        <v>16078</v>
      </c>
      <c r="U31" s="4">
        <v>604</v>
      </c>
      <c r="V31" s="5">
        <v>641</v>
      </c>
      <c r="W31" s="6">
        <v>626</v>
      </c>
      <c r="X31" s="5">
        <v>8442</v>
      </c>
    </row>
    <row r="32" spans="2:26" ht="12.75" customHeight="1" x14ac:dyDescent="0.15">
      <c r="B32" s="4"/>
      <c r="C32" s="6">
        <v>6</v>
      </c>
      <c r="D32" s="6"/>
      <c r="E32" s="46">
        <v>2300</v>
      </c>
      <c r="F32" s="47">
        <v>2678</v>
      </c>
      <c r="G32" s="45">
        <v>2578</v>
      </c>
      <c r="H32" s="47">
        <v>1484</v>
      </c>
      <c r="I32" s="46">
        <v>634</v>
      </c>
      <c r="J32" s="47">
        <v>716</v>
      </c>
      <c r="K32" s="45">
        <v>663</v>
      </c>
      <c r="L32" s="47">
        <v>12731</v>
      </c>
      <c r="M32" s="46">
        <v>646</v>
      </c>
      <c r="N32" s="47">
        <v>704</v>
      </c>
      <c r="O32" s="45">
        <v>667</v>
      </c>
      <c r="P32" s="47">
        <v>6872</v>
      </c>
      <c r="Q32" s="4">
        <v>798</v>
      </c>
      <c r="R32" s="5">
        <v>851</v>
      </c>
      <c r="S32" s="6">
        <v>820</v>
      </c>
      <c r="T32" s="5">
        <v>10971</v>
      </c>
      <c r="U32" s="4">
        <v>606</v>
      </c>
      <c r="V32" s="5">
        <v>642</v>
      </c>
      <c r="W32" s="6">
        <v>628</v>
      </c>
      <c r="X32" s="5">
        <v>10729</v>
      </c>
    </row>
    <row r="33" spans="2:24" ht="12.75" customHeight="1" x14ac:dyDescent="0.15">
      <c r="B33" s="4"/>
      <c r="C33" s="6">
        <v>7</v>
      </c>
      <c r="D33" s="6"/>
      <c r="E33" s="46">
        <v>2457</v>
      </c>
      <c r="F33" s="47">
        <v>2692</v>
      </c>
      <c r="G33" s="45">
        <v>2579</v>
      </c>
      <c r="H33" s="47">
        <v>1409</v>
      </c>
      <c r="I33" s="46">
        <v>709</v>
      </c>
      <c r="J33" s="47">
        <v>791</v>
      </c>
      <c r="K33" s="45">
        <v>748</v>
      </c>
      <c r="L33" s="47">
        <v>8272</v>
      </c>
      <c r="M33" s="46">
        <v>714</v>
      </c>
      <c r="N33" s="47">
        <v>777</v>
      </c>
      <c r="O33" s="45">
        <v>743</v>
      </c>
      <c r="P33" s="47">
        <v>5407</v>
      </c>
      <c r="Q33" s="4">
        <v>809</v>
      </c>
      <c r="R33" s="5">
        <v>862</v>
      </c>
      <c r="S33" s="6">
        <v>830</v>
      </c>
      <c r="T33" s="5">
        <v>7436</v>
      </c>
      <c r="U33" s="4">
        <v>634</v>
      </c>
      <c r="V33" s="5">
        <v>714</v>
      </c>
      <c r="W33" s="6">
        <v>673</v>
      </c>
      <c r="X33" s="5">
        <v>9991</v>
      </c>
    </row>
    <row r="34" spans="2:24" ht="12.75" customHeight="1" x14ac:dyDescent="0.15">
      <c r="B34" s="4"/>
      <c r="C34" s="6">
        <v>8</v>
      </c>
      <c r="D34" s="6"/>
      <c r="E34" s="46">
        <v>2436</v>
      </c>
      <c r="F34" s="47">
        <v>2667</v>
      </c>
      <c r="G34" s="45">
        <v>2601</v>
      </c>
      <c r="H34" s="47">
        <v>1979</v>
      </c>
      <c r="I34" s="46">
        <v>735</v>
      </c>
      <c r="J34" s="47">
        <v>809</v>
      </c>
      <c r="K34" s="45">
        <v>767</v>
      </c>
      <c r="L34" s="47">
        <v>12726</v>
      </c>
      <c r="M34" s="46">
        <v>714</v>
      </c>
      <c r="N34" s="47">
        <v>802</v>
      </c>
      <c r="O34" s="45">
        <v>755</v>
      </c>
      <c r="P34" s="47">
        <v>9894</v>
      </c>
      <c r="Q34" s="4">
        <v>767</v>
      </c>
      <c r="R34" s="5">
        <v>891</v>
      </c>
      <c r="S34" s="6">
        <v>834</v>
      </c>
      <c r="T34" s="5">
        <v>9681</v>
      </c>
      <c r="U34" s="4">
        <v>666</v>
      </c>
      <c r="V34" s="5">
        <v>735</v>
      </c>
      <c r="W34" s="6">
        <v>697</v>
      </c>
      <c r="X34" s="5">
        <v>10807</v>
      </c>
    </row>
    <row r="35" spans="2:24" ht="12.75" customHeight="1" x14ac:dyDescent="0.15">
      <c r="B35" s="4"/>
      <c r="C35" s="6">
        <v>9</v>
      </c>
      <c r="D35" s="22"/>
      <c r="E35" s="46">
        <v>2415</v>
      </c>
      <c r="F35" s="47">
        <v>2625</v>
      </c>
      <c r="G35" s="45">
        <v>2492</v>
      </c>
      <c r="H35" s="47">
        <v>1550</v>
      </c>
      <c r="I35" s="46">
        <v>735</v>
      </c>
      <c r="J35" s="47">
        <v>819</v>
      </c>
      <c r="K35" s="45">
        <v>779</v>
      </c>
      <c r="L35" s="47">
        <v>11098</v>
      </c>
      <c r="M35" s="46">
        <v>712</v>
      </c>
      <c r="N35" s="47">
        <v>788</v>
      </c>
      <c r="O35" s="45">
        <v>751</v>
      </c>
      <c r="P35" s="47">
        <v>13168</v>
      </c>
      <c r="Q35" s="4">
        <v>809</v>
      </c>
      <c r="R35" s="5">
        <v>872</v>
      </c>
      <c r="S35" s="6">
        <v>830</v>
      </c>
      <c r="T35" s="5">
        <v>7205</v>
      </c>
      <c r="U35" s="4">
        <v>677</v>
      </c>
      <c r="V35" s="5">
        <v>725</v>
      </c>
      <c r="W35" s="6">
        <v>695</v>
      </c>
      <c r="X35" s="5">
        <v>10361</v>
      </c>
    </row>
    <row r="36" spans="2:24" ht="12.75" customHeight="1" x14ac:dyDescent="0.15">
      <c r="B36" s="4"/>
      <c r="C36" s="6">
        <v>10</v>
      </c>
      <c r="D36" s="22"/>
      <c r="E36" s="46">
        <v>2352</v>
      </c>
      <c r="F36" s="47">
        <v>2538</v>
      </c>
      <c r="G36" s="45">
        <v>2414</v>
      </c>
      <c r="H36" s="47">
        <v>1915</v>
      </c>
      <c r="I36" s="46">
        <v>748</v>
      </c>
      <c r="J36" s="47">
        <v>798</v>
      </c>
      <c r="K36" s="45">
        <v>758</v>
      </c>
      <c r="L36" s="47">
        <v>7744</v>
      </c>
      <c r="M36" s="46">
        <v>680</v>
      </c>
      <c r="N36" s="47">
        <v>767</v>
      </c>
      <c r="O36" s="45">
        <v>727</v>
      </c>
      <c r="P36" s="47">
        <v>5648</v>
      </c>
      <c r="Q36" s="4">
        <v>744</v>
      </c>
      <c r="R36" s="5">
        <v>820</v>
      </c>
      <c r="S36" s="6">
        <v>777</v>
      </c>
      <c r="T36" s="5">
        <v>6672</v>
      </c>
      <c r="U36" s="4">
        <v>688</v>
      </c>
      <c r="V36" s="5">
        <v>714</v>
      </c>
      <c r="W36" s="6">
        <v>696</v>
      </c>
      <c r="X36" s="5">
        <v>5907</v>
      </c>
    </row>
    <row r="37" spans="2:24" ht="12.75" customHeight="1" x14ac:dyDescent="0.15">
      <c r="B37" s="7"/>
      <c r="C37" s="9">
        <v>11</v>
      </c>
      <c r="D37" s="9"/>
      <c r="E37" s="48">
        <v>2258</v>
      </c>
      <c r="F37" s="49">
        <v>2310</v>
      </c>
      <c r="G37" s="93">
        <v>2279</v>
      </c>
      <c r="H37" s="49">
        <v>3756</v>
      </c>
      <c r="I37" s="48">
        <v>583</v>
      </c>
      <c r="J37" s="49">
        <v>701</v>
      </c>
      <c r="K37" s="93">
        <v>644</v>
      </c>
      <c r="L37" s="49">
        <v>9539</v>
      </c>
      <c r="M37" s="48">
        <v>554</v>
      </c>
      <c r="N37" s="49">
        <v>680</v>
      </c>
      <c r="O37" s="93">
        <v>606</v>
      </c>
      <c r="P37" s="49">
        <v>10606</v>
      </c>
      <c r="Q37" s="7">
        <v>620</v>
      </c>
      <c r="R37" s="8">
        <v>721</v>
      </c>
      <c r="S37" s="9">
        <v>662</v>
      </c>
      <c r="T37" s="8">
        <v>9781</v>
      </c>
      <c r="U37" s="7">
        <v>596</v>
      </c>
      <c r="V37" s="8">
        <v>596</v>
      </c>
      <c r="W37" s="9">
        <v>596</v>
      </c>
      <c r="X37" s="8">
        <v>5207</v>
      </c>
    </row>
    <row r="38" spans="2:24" ht="6" customHeight="1" x14ac:dyDescent="0.15"/>
    <row r="39" spans="2:24" ht="12.75" customHeight="1" x14ac:dyDescent="0.15">
      <c r="B39" s="19" t="s">
        <v>31</v>
      </c>
      <c r="C39" s="716" t="s">
        <v>443</v>
      </c>
    </row>
    <row r="40" spans="2:24" ht="12.75" customHeight="1" x14ac:dyDescent="0.15">
      <c r="B40" s="20" t="s">
        <v>29</v>
      </c>
      <c r="C40" s="14" t="s">
        <v>444</v>
      </c>
    </row>
    <row r="41" spans="2:24" ht="12.75" customHeight="1" x14ac:dyDescent="0.15">
      <c r="B41" s="19"/>
      <c r="C41" s="716"/>
    </row>
    <row r="42" spans="2:24" x14ac:dyDescent="0.15">
      <c r="B42" s="20"/>
    </row>
    <row r="43" spans="2:24" x14ac:dyDescent="0.15">
      <c r="B43" s="654"/>
    </row>
    <row r="44" spans="2:24" x14ac:dyDescent="0.15">
      <c r="D44" s="716"/>
      <c r="E44" s="716"/>
      <c r="F44" s="716"/>
      <c r="G44" s="716"/>
      <c r="H44" s="716"/>
      <c r="I44" s="716"/>
      <c r="J44" s="716"/>
      <c r="K44" s="716"/>
      <c r="L44" s="716"/>
    </row>
    <row r="45" spans="2:24" x14ac:dyDescent="0.15">
      <c r="B45" s="654"/>
      <c r="C45" s="716"/>
      <c r="D45" s="716"/>
      <c r="E45" s="716"/>
      <c r="F45" s="716"/>
      <c r="G45" s="716"/>
      <c r="H45" s="716"/>
      <c r="I45" s="716"/>
      <c r="J45" s="716"/>
      <c r="K45" s="716"/>
      <c r="L45" s="716"/>
    </row>
    <row r="46" spans="2:24" x14ac:dyDescent="0.15">
      <c r="D46" s="716"/>
      <c r="E46" s="716"/>
      <c r="F46" s="716"/>
      <c r="G46" s="716"/>
      <c r="H46" s="716"/>
      <c r="I46" s="716"/>
      <c r="J46" s="716"/>
      <c r="K46" s="716"/>
      <c r="L46" s="716"/>
    </row>
  </sheetData>
  <mergeCells count="2">
    <mergeCell ref="C6:D6"/>
    <mergeCell ref="C22:D22"/>
  </mergeCells>
  <phoneticPr fontId="7"/>
  <pageMargins left="0.39370078740157483" right="0.19685039370078741" top="0.19685039370078741" bottom="0.31496062992125984" header="0.59055118110236227" footer="0.19685039370078741"/>
  <pageSetup paperSize="9" orientation="landscape" r:id="rId1"/>
  <headerFooter alignWithMargins="0">
    <oddFooter>&amp;C-58-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zoomScale="75" workbookViewId="0"/>
  </sheetViews>
  <sheetFormatPr defaultColWidth="7.5" defaultRowHeight="12" x14ac:dyDescent="0.15"/>
  <cols>
    <col min="1" max="1" width="1" style="14" customWidth="1"/>
    <col min="2" max="2" width="4.125" style="14" customWidth="1"/>
    <col min="3" max="3" width="8.375" style="14" customWidth="1"/>
    <col min="4" max="4" width="2.25" style="14" customWidth="1"/>
    <col min="5" max="5" width="7.125" style="14" customWidth="1"/>
    <col min="6" max="7" width="7.625" style="14" customWidth="1"/>
    <col min="8" max="8" width="8.125" style="14" customWidth="1"/>
    <col min="9" max="9" width="7.125" style="14" customWidth="1"/>
    <col min="10" max="11" width="7.625" style="14" customWidth="1"/>
    <col min="12" max="12" width="8.125" style="14" customWidth="1"/>
    <col min="13" max="13" width="7.125" style="14" customWidth="1"/>
    <col min="14" max="15" width="7.625" style="14" customWidth="1"/>
    <col min="16" max="16" width="8.125" style="14" customWidth="1"/>
    <col min="17" max="17" width="7.25" style="14" customWidth="1"/>
    <col min="18" max="19" width="7.625" style="14" customWidth="1"/>
    <col min="20" max="20" width="8.125" style="14" customWidth="1"/>
    <col min="21" max="16384" width="7.5" style="14"/>
  </cols>
  <sheetData>
    <row r="1" spans="2:38" x14ac:dyDescent="0.15">
      <c r="B1" s="14" t="s">
        <v>36</v>
      </c>
    </row>
    <row r="2" spans="2:38" x14ac:dyDescent="0.15">
      <c r="B2" s="14" t="s">
        <v>37</v>
      </c>
    </row>
    <row r="3" spans="2:38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T3" s="15" t="s">
        <v>18</v>
      </c>
    </row>
    <row r="4" spans="2:38" ht="6" customHeight="1" x14ac:dyDescent="0.15">
      <c r="B4" s="6"/>
      <c r="C4" s="6"/>
      <c r="D4" s="6"/>
      <c r="E4" s="9"/>
      <c r="F4" s="9"/>
      <c r="G4" s="9"/>
      <c r="H4" s="9"/>
      <c r="I4" s="9"/>
      <c r="J4" s="9"/>
      <c r="K4" s="9"/>
      <c r="L4" s="9"/>
      <c r="M4" s="6"/>
      <c r="T4" s="15"/>
    </row>
    <row r="5" spans="2:38" ht="13.5" customHeight="1" x14ac:dyDescent="0.15">
      <c r="B5" s="12"/>
      <c r="C5" s="812" t="s">
        <v>0</v>
      </c>
      <c r="D5" s="814"/>
      <c r="E5" s="812" t="s">
        <v>30</v>
      </c>
      <c r="F5" s="813"/>
      <c r="G5" s="813"/>
      <c r="H5" s="814"/>
      <c r="I5" s="812" t="s">
        <v>350</v>
      </c>
      <c r="J5" s="813"/>
      <c r="K5" s="813"/>
      <c r="L5" s="814"/>
      <c r="M5" s="812" t="s">
        <v>38</v>
      </c>
      <c r="N5" s="813"/>
      <c r="O5" s="813"/>
      <c r="P5" s="814"/>
      <c r="Q5" s="812" t="s">
        <v>445</v>
      </c>
      <c r="R5" s="813"/>
      <c r="S5" s="813"/>
      <c r="T5" s="814"/>
    </row>
    <row r="6" spans="2:38" x14ac:dyDescent="0.15">
      <c r="B6" s="7" t="s">
        <v>23</v>
      </c>
      <c r="C6" s="9"/>
      <c r="D6" s="13"/>
      <c r="E6" s="77" t="s">
        <v>26</v>
      </c>
      <c r="F6" s="17" t="s">
        <v>27</v>
      </c>
      <c r="G6" s="3" t="s">
        <v>17</v>
      </c>
      <c r="H6" s="17" t="s">
        <v>8</v>
      </c>
      <c r="I6" s="77" t="s">
        <v>26</v>
      </c>
      <c r="J6" s="17" t="s">
        <v>27</v>
      </c>
      <c r="K6" s="3" t="s">
        <v>17</v>
      </c>
      <c r="L6" s="17" t="s">
        <v>446</v>
      </c>
      <c r="M6" s="77" t="s">
        <v>447</v>
      </c>
      <c r="N6" s="17" t="s">
        <v>27</v>
      </c>
      <c r="O6" s="3" t="s">
        <v>17</v>
      </c>
      <c r="P6" s="17" t="s">
        <v>22</v>
      </c>
      <c r="Q6" s="77" t="s">
        <v>26</v>
      </c>
      <c r="R6" s="17" t="s">
        <v>27</v>
      </c>
      <c r="S6" s="3" t="s">
        <v>17</v>
      </c>
      <c r="T6" s="17" t="s">
        <v>446</v>
      </c>
      <c r="V6" s="6"/>
    </row>
    <row r="7" spans="2:38" x14ac:dyDescent="0.15">
      <c r="B7" s="4" t="s">
        <v>42</v>
      </c>
      <c r="C7" s="6">
        <v>20</v>
      </c>
      <c r="D7" s="6"/>
      <c r="E7" s="717">
        <v>735</v>
      </c>
      <c r="F7" s="718">
        <v>1208</v>
      </c>
      <c r="G7" s="719">
        <v>982.8</v>
      </c>
      <c r="H7" s="718">
        <v>824280</v>
      </c>
      <c r="I7" s="717">
        <v>450</v>
      </c>
      <c r="J7" s="718">
        <v>767</v>
      </c>
      <c r="K7" s="719">
        <v>599.54999999999995</v>
      </c>
      <c r="L7" s="718">
        <v>1729180</v>
      </c>
      <c r="M7" s="717">
        <v>809</v>
      </c>
      <c r="N7" s="718">
        <v>1313</v>
      </c>
      <c r="O7" s="719">
        <v>1081.5</v>
      </c>
      <c r="P7" s="718">
        <v>1653847</v>
      </c>
      <c r="Q7" s="717">
        <v>704</v>
      </c>
      <c r="R7" s="718">
        <v>1071</v>
      </c>
      <c r="S7" s="719">
        <v>899.85</v>
      </c>
      <c r="T7" s="718">
        <v>1550083</v>
      </c>
      <c r="U7" s="6"/>
      <c r="V7" s="6"/>
    </row>
    <row r="8" spans="2:38" x14ac:dyDescent="0.15">
      <c r="B8" s="4"/>
      <c r="C8" s="6">
        <v>21</v>
      </c>
      <c r="D8" s="6"/>
      <c r="E8" s="717">
        <v>683</v>
      </c>
      <c r="F8" s="718">
        <v>1176</v>
      </c>
      <c r="G8" s="719">
        <v>810</v>
      </c>
      <c r="H8" s="718">
        <v>1039612</v>
      </c>
      <c r="I8" s="717">
        <v>357</v>
      </c>
      <c r="J8" s="718">
        <v>601</v>
      </c>
      <c r="K8" s="719">
        <v>460</v>
      </c>
      <c r="L8" s="718">
        <v>2064928</v>
      </c>
      <c r="M8" s="717">
        <v>714</v>
      </c>
      <c r="N8" s="718">
        <v>1155</v>
      </c>
      <c r="O8" s="719">
        <v>893</v>
      </c>
      <c r="P8" s="718">
        <v>2009785</v>
      </c>
      <c r="Q8" s="717">
        <v>630</v>
      </c>
      <c r="R8" s="718">
        <v>1155</v>
      </c>
      <c r="S8" s="719">
        <v>761</v>
      </c>
      <c r="T8" s="718">
        <v>2062255</v>
      </c>
      <c r="U8" s="6"/>
      <c r="V8" s="719"/>
    </row>
    <row r="9" spans="2:38" x14ac:dyDescent="0.15">
      <c r="B9" s="7"/>
      <c r="C9" s="9">
        <v>22</v>
      </c>
      <c r="D9" s="13"/>
      <c r="E9" s="720">
        <v>714</v>
      </c>
      <c r="F9" s="720">
        <v>1229</v>
      </c>
      <c r="G9" s="720">
        <v>872</v>
      </c>
      <c r="H9" s="720">
        <v>1004155</v>
      </c>
      <c r="I9" s="720">
        <v>378</v>
      </c>
      <c r="J9" s="720">
        <v>651</v>
      </c>
      <c r="K9" s="720">
        <v>495</v>
      </c>
      <c r="L9" s="720">
        <v>2419215</v>
      </c>
      <c r="M9" s="720">
        <v>735</v>
      </c>
      <c r="N9" s="720">
        <v>1208</v>
      </c>
      <c r="O9" s="720">
        <v>947</v>
      </c>
      <c r="P9" s="720">
        <v>2088933</v>
      </c>
      <c r="Q9" s="720">
        <v>662</v>
      </c>
      <c r="R9" s="720">
        <v>1124</v>
      </c>
      <c r="S9" s="720">
        <v>833</v>
      </c>
      <c r="T9" s="720">
        <v>2044812</v>
      </c>
      <c r="U9" s="6"/>
      <c r="V9" s="719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2:38" x14ac:dyDescent="0.15">
      <c r="B10" s="4" t="s">
        <v>448</v>
      </c>
      <c r="C10" s="6">
        <v>4</v>
      </c>
      <c r="D10" s="22" t="s">
        <v>412</v>
      </c>
      <c r="E10" s="718">
        <v>840</v>
      </c>
      <c r="F10" s="718">
        <v>987</v>
      </c>
      <c r="G10" s="718">
        <v>912.99201577025997</v>
      </c>
      <c r="H10" s="718">
        <v>84088.700000000012</v>
      </c>
      <c r="I10" s="718">
        <v>504</v>
      </c>
      <c r="J10" s="718">
        <v>630.10500000000002</v>
      </c>
      <c r="K10" s="718">
        <v>574.74963820549931</v>
      </c>
      <c r="L10" s="718">
        <v>180320.69999999998</v>
      </c>
      <c r="M10" s="721">
        <v>840</v>
      </c>
      <c r="N10" s="718">
        <v>997.5</v>
      </c>
      <c r="O10" s="718">
        <v>931.26552074343385</v>
      </c>
      <c r="P10" s="718">
        <v>190482.3</v>
      </c>
      <c r="Q10" s="718">
        <v>819</v>
      </c>
      <c r="R10" s="718">
        <v>966</v>
      </c>
      <c r="S10" s="718">
        <v>900.9969365511372</v>
      </c>
      <c r="T10" s="721">
        <v>148454.9</v>
      </c>
      <c r="U10" s="6"/>
      <c r="V10" s="719"/>
      <c r="W10" s="719"/>
      <c r="X10" s="719"/>
      <c r="Y10" s="719"/>
      <c r="Z10" s="719"/>
      <c r="AA10" s="719"/>
      <c r="AB10" s="719"/>
      <c r="AC10" s="719"/>
      <c r="AD10" s="719"/>
      <c r="AE10" s="719"/>
      <c r="AF10" s="719"/>
      <c r="AG10" s="719"/>
      <c r="AH10" s="719"/>
      <c r="AI10" s="719"/>
      <c r="AJ10" s="719"/>
      <c r="AK10" s="719"/>
      <c r="AL10" s="6"/>
    </row>
    <row r="11" spans="2:38" x14ac:dyDescent="0.15">
      <c r="B11" s="4"/>
      <c r="C11" s="6">
        <v>5</v>
      </c>
      <c r="D11" s="22"/>
      <c r="E11" s="718">
        <v>819</v>
      </c>
      <c r="F11" s="718">
        <v>976.5</v>
      </c>
      <c r="G11" s="718">
        <v>897.23672253097254</v>
      </c>
      <c r="H11" s="718">
        <v>78184.299999999988</v>
      </c>
      <c r="I11" s="718">
        <v>514.5</v>
      </c>
      <c r="J11" s="718">
        <v>630</v>
      </c>
      <c r="K11" s="718">
        <v>577.7602263578375</v>
      </c>
      <c r="L11" s="718">
        <v>174495.70000000004</v>
      </c>
      <c r="M11" s="718">
        <v>819</v>
      </c>
      <c r="N11" s="718">
        <v>976.5</v>
      </c>
      <c r="O11" s="718">
        <v>909.11952098239215</v>
      </c>
      <c r="P11" s="718">
        <v>179600.99999999997</v>
      </c>
      <c r="Q11" s="718">
        <v>808.5</v>
      </c>
      <c r="R11" s="718">
        <v>945</v>
      </c>
      <c r="S11" s="718">
        <v>887.48184704832056</v>
      </c>
      <c r="T11" s="721">
        <v>148327.6</v>
      </c>
      <c r="U11" s="6"/>
      <c r="V11" s="719"/>
      <c r="W11" s="719"/>
      <c r="X11" s="719"/>
      <c r="Y11" s="719"/>
      <c r="Z11" s="719"/>
      <c r="AA11" s="719"/>
      <c r="AB11" s="719"/>
      <c r="AC11" s="719"/>
      <c r="AD11" s="719"/>
      <c r="AE11" s="719"/>
      <c r="AF11" s="719"/>
      <c r="AG11" s="719"/>
      <c r="AH11" s="719"/>
      <c r="AI11" s="719"/>
      <c r="AJ11" s="719"/>
      <c r="AK11" s="719"/>
      <c r="AL11" s="6"/>
    </row>
    <row r="12" spans="2:38" x14ac:dyDescent="0.15">
      <c r="B12" s="4"/>
      <c r="C12" s="6">
        <v>6</v>
      </c>
      <c r="D12" s="22"/>
      <c r="E12" s="718">
        <v>819</v>
      </c>
      <c r="F12" s="718">
        <v>1039.5</v>
      </c>
      <c r="G12" s="718">
        <v>959.54971043168064</v>
      </c>
      <c r="H12" s="718">
        <v>79850.299999999988</v>
      </c>
      <c r="I12" s="718">
        <v>535.5</v>
      </c>
      <c r="J12" s="718">
        <v>682.5</v>
      </c>
      <c r="K12" s="718">
        <v>622.04987452354919</v>
      </c>
      <c r="L12" s="718">
        <v>185696.49999999997</v>
      </c>
      <c r="M12" s="718">
        <v>840</v>
      </c>
      <c r="N12" s="718">
        <v>1102.5</v>
      </c>
      <c r="O12" s="718">
        <v>988.53705860898947</v>
      </c>
      <c r="P12" s="718">
        <v>184062.30000000002</v>
      </c>
      <c r="Q12" s="718">
        <v>808.5</v>
      </c>
      <c r="R12" s="718">
        <v>1008</v>
      </c>
      <c r="S12" s="718">
        <v>926.77669408065265</v>
      </c>
      <c r="T12" s="718">
        <v>148462.5</v>
      </c>
      <c r="U12" s="6"/>
      <c r="V12" s="719"/>
      <c r="W12" s="719"/>
      <c r="X12" s="719"/>
      <c r="Y12" s="719"/>
      <c r="Z12" s="719"/>
      <c r="AA12" s="719"/>
      <c r="AB12" s="719"/>
      <c r="AC12" s="719"/>
      <c r="AD12" s="719"/>
      <c r="AE12" s="719"/>
      <c r="AF12" s="719"/>
      <c r="AG12" s="719"/>
      <c r="AH12" s="719"/>
      <c r="AI12" s="719"/>
      <c r="AJ12" s="719"/>
      <c r="AK12" s="719"/>
      <c r="AL12" s="6"/>
    </row>
    <row r="13" spans="2:38" x14ac:dyDescent="0.15">
      <c r="B13" s="4"/>
      <c r="C13" s="6">
        <v>7</v>
      </c>
      <c r="D13" s="22"/>
      <c r="E13" s="718">
        <v>892.5</v>
      </c>
      <c r="F13" s="718">
        <v>1081.5</v>
      </c>
      <c r="G13" s="718">
        <v>978.90039644694548</v>
      </c>
      <c r="H13" s="718">
        <v>70801.60000000002</v>
      </c>
      <c r="I13" s="718">
        <v>535.5</v>
      </c>
      <c r="J13" s="718">
        <v>693</v>
      </c>
      <c r="K13" s="718">
        <v>620.68970323250517</v>
      </c>
      <c r="L13" s="718">
        <v>146333.30000000005</v>
      </c>
      <c r="M13" s="718">
        <v>924</v>
      </c>
      <c r="N13" s="718">
        <v>1134</v>
      </c>
      <c r="O13" s="718">
        <v>1027.7734438928592</v>
      </c>
      <c r="P13" s="718">
        <v>208275.3</v>
      </c>
      <c r="Q13" s="718">
        <v>798</v>
      </c>
      <c r="R13" s="718">
        <v>997.5</v>
      </c>
      <c r="S13" s="718">
        <v>895.20492074616413</v>
      </c>
      <c r="T13" s="721">
        <v>137092.4</v>
      </c>
      <c r="U13" s="6"/>
      <c r="V13" s="719"/>
      <c r="W13" s="719"/>
      <c r="X13" s="719"/>
      <c r="Y13" s="719"/>
      <c r="Z13" s="719"/>
      <c r="AA13" s="719"/>
      <c r="AB13" s="719"/>
      <c r="AC13" s="719"/>
      <c r="AD13" s="719"/>
      <c r="AE13" s="719"/>
      <c r="AF13" s="719"/>
      <c r="AG13" s="719"/>
      <c r="AH13" s="719"/>
      <c r="AI13" s="719"/>
      <c r="AJ13" s="719"/>
      <c r="AK13" s="719"/>
      <c r="AL13" s="6"/>
    </row>
    <row r="14" spans="2:38" x14ac:dyDescent="0.15">
      <c r="B14" s="4"/>
      <c r="C14" s="6">
        <v>8</v>
      </c>
      <c r="D14" s="22"/>
      <c r="E14" s="718">
        <v>892.5</v>
      </c>
      <c r="F14" s="718">
        <v>1081.5</v>
      </c>
      <c r="G14" s="718">
        <v>997.15524809209603</v>
      </c>
      <c r="H14" s="718">
        <v>85692.5</v>
      </c>
      <c r="I14" s="718">
        <v>535.5</v>
      </c>
      <c r="J14" s="718">
        <v>651</v>
      </c>
      <c r="K14" s="718">
        <v>587.37412489029123</v>
      </c>
      <c r="L14" s="718">
        <v>156979.79999999996</v>
      </c>
      <c r="M14" s="718">
        <v>966</v>
      </c>
      <c r="N14" s="718">
        <v>1134</v>
      </c>
      <c r="O14" s="718">
        <v>1047.7357756088009</v>
      </c>
      <c r="P14" s="718">
        <v>198730.40000000008</v>
      </c>
      <c r="Q14" s="718">
        <v>819</v>
      </c>
      <c r="R14" s="718">
        <v>945</v>
      </c>
      <c r="S14" s="718">
        <v>894.10666359585832</v>
      </c>
      <c r="T14" s="721">
        <v>144172.40000000002</v>
      </c>
      <c r="U14" s="6"/>
      <c r="V14" s="719"/>
      <c r="W14" s="719"/>
      <c r="X14" s="719"/>
      <c r="Y14" s="719"/>
      <c r="Z14" s="719"/>
      <c r="AA14" s="719"/>
      <c r="AB14" s="719"/>
      <c r="AC14" s="719"/>
      <c r="AD14" s="719"/>
      <c r="AE14" s="719"/>
      <c r="AF14" s="719"/>
      <c r="AG14" s="719"/>
      <c r="AH14" s="719"/>
      <c r="AI14" s="719"/>
      <c r="AJ14" s="719"/>
      <c r="AK14" s="719"/>
      <c r="AL14" s="6"/>
    </row>
    <row r="15" spans="2:38" x14ac:dyDescent="0.15">
      <c r="B15" s="4"/>
      <c r="C15" s="6">
        <v>9</v>
      </c>
      <c r="D15" s="22"/>
      <c r="E15" s="718">
        <v>861</v>
      </c>
      <c r="F15" s="718">
        <v>1071</v>
      </c>
      <c r="G15" s="718">
        <v>957.65294168924186</v>
      </c>
      <c r="H15" s="718">
        <v>80334.10000000002</v>
      </c>
      <c r="I15" s="718">
        <v>483</v>
      </c>
      <c r="J15" s="718">
        <v>609</v>
      </c>
      <c r="K15" s="718">
        <v>541.77783970036865</v>
      </c>
      <c r="L15" s="718">
        <v>162044.59999999998</v>
      </c>
      <c r="M15" s="718">
        <v>903</v>
      </c>
      <c r="N15" s="718">
        <v>1134</v>
      </c>
      <c r="O15" s="718">
        <v>1007.6889759125575</v>
      </c>
      <c r="P15" s="718">
        <v>183085.30000000002</v>
      </c>
      <c r="Q15" s="718">
        <v>735</v>
      </c>
      <c r="R15" s="718">
        <v>924</v>
      </c>
      <c r="S15" s="718">
        <v>844.42205102448099</v>
      </c>
      <c r="T15" s="721">
        <v>138463.19999999998</v>
      </c>
      <c r="U15" s="6"/>
      <c r="V15" s="719"/>
      <c r="W15" s="719"/>
      <c r="X15" s="719"/>
      <c r="Y15" s="719"/>
      <c r="Z15" s="719"/>
      <c r="AA15" s="719"/>
      <c r="AB15" s="719"/>
      <c r="AC15" s="719"/>
      <c r="AD15" s="719"/>
      <c r="AE15" s="719"/>
      <c r="AF15" s="719"/>
      <c r="AG15" s="719"/>
      <c r="AH15" s="719"/>
      <c r="AI15" s="719"/>
      <c r="AJ15" s="719"/>
      <c r="AK15" s="719"/>
      <c r="AL15" s="6"/>
    </row>
    <row r="16" spans="2:38" x14ac:dyDescent="0.15">
      <c r="B16" s="4"/>
      <c r="C16" s="6">
        <v>10</v>
      </c>
      <c r="D16" s="22"/>
      <c r="E16" s="718">
        <v>703.5</v>
      </c>
      <c r="F16" s="718">
        <v>945</v>
      </c>
      <c r="G16" s="718">
        <v>822.47310476824498</v>
      </c>
      <c r="H16" s="718">
        <v>89857.799999999988</v>
      </c>
      <c r="I16" s="718">
        <v>399</v>
      </c>
      <c r="J16" s="718">
        <v>549.99</v>
      </c>
      <c r="K16" s="718">
        <v>481.99466925382188</v>
      </c>
      <c r="L16" s="718">
        <v>190869.69999999995</v>
      </c>
      <c r="M16" s="718">
        <v>735</v>
      </c>
      <c r="N16" s="718">
        <v>987</v>
      </c>
      <c r="O16" s="718">
        <v>865.22563834499886</v>
      </c>
      <c r="P16" s="718">
        <v>220624.30000000005</v>
      </c>
      <c r="Q16" s="718">
        <v>661.5</v>
      </c>
      <c r="R16" s="718">
        <v>840</v>
      </c>
      <c r="S16" s="718">
        <v>751.63184865963615</v>
      </c>
      <c r="T16" s="721">
        <v>164524.70000000001</v>
      </c>
      <c r="U16" s="6"/>
      <c r="V16" s="719"/>
      <c r="W16" s="719"/>
      <c r="X16" s="719"/>
      <c r="Y16" s="719"/>
      <c r="Z16" s="719"/>
      <c r="AA16" s="719"/>
      <c r="AB16" s="719"/>
      <c r="AC16" s="719"/>
      <c r="AD16" s="719"/>
      <c r="AE16" s="719"/>
      <c r="AF16" s="719"/>
      <c r="AG16" s="719"/>
      <c r="AH16" s="719"/>
      <c r="AI16" s="719"/>
      <c r="AJ16" s="719"/>
      <c r="AK16" s="719"/>
      <c r="AL16" s="6"/>
    </row>
    <row r="17" spans="2:38" x14ac:dyDescent="0.15">
      <c r="B17" s="4"/>
      <c r="C17" s="6">
        <v>11</v>
      </c>
      <c r="D17" s="22"/>
      <c r="E17" s="718">
        <v>714</v>
      </c>
      <c r="F17" s="718">
        <v>892.5</v>
      </c>
      <c r="G17" s="718">
        <v>809.71708437605037</v>
      </c>
      <c r="H17" s="718">
        <v>83068.399999999994</v>
      </c>
      <c r="I17" s="718">
        <v>399</v>
      </c>
      <c r="J17" s="718">
        <v>546</v>
      </c>
      <c r="K17" s="718">
        <v>465.27549116412797</v>
      </c>
      <c r="L17" s="718">
        <v>210553.90000000002</v>
      </c>
      <c r="M17" s="718">
        <v>735</v>
      </c>
      <c r="N17" s="718">
        <v>934.5</v>
      </c>
      <c r="O17" s="718">
        <v>831.63013628848046</v>
      </c>
      <c r="P17" s="718">
        <v>212803.59999999998</v>
      </c>
      <c r="Q17" s="718">
        <v>661.5</v>
      </c>
      <c r="R17" s="718">
        <v>787.5</v>
      </c>
      <c r="S17" s="718">
        <v>715.59835966864216</v>
      </c>
      <c r="T17" s="721">
        <v>182855.6</v>
      </c>
      <c r="U17" s="6"/>
      <c r="V17" s="719"/>
      <c r="W17" s="719"/>
      <c r="X17" s="719"/>
      <c r="Y17" s="719"/>
      <c r="Z17" s="719"/>
      <c r="AA17" s="719"/>
      <c r="AB17" s="719"/>
      <c r="AC17" s="719"/>
      <c r="AD17" s="719"/>
      <c r="AE17" s="719"/>
      <c r="AF17" s="719"/>
      <c r="AG17" s="719"/>
      <c r="AH17" s="719"/>
      <c r="AI17" s="719"/>
      <c r="AJ17" s="719"/>
      <c r="AK17" s="719"/>
      <c r="AL17" s="6"/>
    </row>
    <row r="18" spans="2:38" x14ac:dyDescent="0.15">
      <c r="B18" s="7"/>
      <c r="C18" s="9">
        <v>12</v>
      </c>
      <c r="D18" s="13"/>
      <c r="E18" s="720">
        <v>798</v>
      </c>
      <c r="F18" s="720">
        <v>1097.355</v>
      </c>
      <c r="G18" s="720">
        <v>898.81084368754898</v>
      </c>
      <c r="H18" s="720">
        <v>79277.700000000012</v>
      </c>
      <c r="I18" s="720">
        <v>451.5</v>
      </c>
      <c r="J18" s="720">
        <v>569.41499999999996</v>
      </c>
      <c r="K18" s="720">
        <v>509.76818932112718</v>
      </c>
      <c r="L18" s="720">
        <v>194219.9</v>
      </c>
      <c r="M18" s="720">
        <v>819</v>
      </c>
      <c r="N18" s="720">
        <v>1113</v>
      </c>
      <c r="O18" s="720">
        <v>953.85839315379565</v>
      </c>
      <c r="P18" s="720">
        <v>176835.3</v>
      </c>
      <c r="Q18" s="720">
        <v>703.5</v>
      </c>
      <c r="R18" s="720">
        <v>1029</v>
      </c>
      <c r="S18" s="720">
        <v>861.31763924479969</v>
      </c>
      <c r="T18" s="722">
        <v>181607</v>
      </c>
      <c r="U18" s="6"/>
      <c r="V18" s="719"/>
      <c r="W18" s="719"/>
      <c r="X18" s="719"/>
      <c r="Y18" s="719"/>
      <c r="Z18" s="719"/>
      <c r="AA18" s="719"/>
      <c r="AB18" s="719"/>
      <c r="AC18" s="719"/>
      <c r="AD18" s="719"/>
      <c r="AE18" s="719"/>
      <c r="AF18" s="719"/>
      <c r="AG18" s="719"/>
      <c r="AH18" s="719"/>
      <c r="AI18" s="719"/>
      <c r="AJ18" s="719"/>
      <c r="AK18" s="719"/>
      <c r="AL18" s="6"/>
    </row>
    <row r="19" spans="2:38" ht="12.75" customHeight="1" x14ac:dyDescent="0.15">
      <c r="B19" s="10"/>
      <c r="C19" s="61">
        <v>40878</v>
      </c>
      <c r="E19" s="496">
        <v>798</v>
      </c>
      <c r="F19" s="496">
        <v>882</v>
      </c>
      <c r="G19" s="496">
        <v>833.38526499708803</v>
      </c>
      <c r="H19" s="718">
        <v>1820.3</v>
      </c>
      <c r="I19" s="496">
        <v>472.5</v>
      </c>
      <c r="J19" s="496">
        <v>535.5</v>
      </c>
      <c r="K19" s="496">
        <v>492.36516115994743</v>
      </c>
      <c r="L19" s="717">
        <v>7240.2</v>
      </c>
      <c r="M19" s="496">
        <v>819</v>
      </c>
      <c r="N19" s="496">
        <v>917.7</v>
      </c>
      <c r="O19" s="496">
        <v>882.49999999999989</v>
      </c>
      <c r="P19" s="718">
        <v>4058.6</v>
      </c>
      <c r="Q19" s="496">
        <v>703.5</v>
      </c>
      <c r="R19" s="496">
        <v>787.5</v>
      </c>
      <c r="S19" s="496">
        <v>748.43451004801705</v>
      </c>
      <c r="T19" s="718">
        <v>5510</v>
      </c>
      <c r="U19" s="6"/>
      <c r="V19" s="719"/>
      <c r="W19" s="719"/>
      <c r="X19" s="719"/>
      <c r="Y19" s="719"/>
      <c r="Z19" s="719"/>
      <c r="AA19" s="719"/>
      <c r="AB19" s="719"/>
      <c r="AC19" s="719"/>
      <c r="AD19" s="719"/>
      <c r="AE19" s="719"/>
      <c r="AF19" s="719"/>
      <c r="AG19" s="719"/>
      <c r="AH19" s="719"/>
      <c r="AI19" s="719"/>
      <c r="AJ19" s="719"/>
      <c r="AK19" s="719"/>
      <c r="AL19" s="6"/>
    </row>
    <row r="20" spans="2:38" ht="11.1" customHeight="1" x14ac:dyDescent="0.15">
      <c r="B20" s="4"/>
      <c r="C20" s="61">
        <v>40879</v>
      </c>
      <c r="D20" s="14" t="s">
        <v>140</v>
      </c>
      <c r="E20" s="46">
        <v>798</v>
      </c>
      <c r="F20" s="47">
        <v>882</v>
      </c>
      <c r="G20" s="45">
        <v>823.45658056580589</v>
      </c>
      <c r="H20" s="718">
        <v>1958.6</v>
      </c>
      <c r="I20" s="717">
        <v>472.5</v>
      </c>
      <c r="J20" s="718">
        <v>535.5</v>
      </c>
      <c r="K20" s="719">
        <v>500.90093176212662</v>
      </c>
      <c r="L20" s="718">
        <v>3874.8</v>
      </c>
      <c r="M20" s="723">
        <v>819</v>
      </c>
      <c r="N20" s="724">
        <v>924</v>
      </c>
      <c r="O20" s="725">
        <v>868.18018223234651</v>
      </c>
      <c r="P20" s="718">
        <v>4244.3</v>
      </c>
      <c r="Q20" s="46">
        <v>703.5</v>
      </c>
      <c r="R20" s="47">
        <v>787.5</v>
      </c>
      <c r="S20" s="45">
        <v>744.57447445449736</v>
      </c>
      <c r="T20" s="718">
        <v>4266.1000000000004</v>
      </c>
      <c r="U20" s="6"/>
      <c r="V20" s="719"/>
      <c r="W20" s="719"/>
      <c r="X20" s="719"/>
      <c r="Y20" s="719"/>
      <c r="Z20" s="719"/>
      <c r="AA20" s="719"/>
      <c r="AB20" s="719"/>
      <c r="AC20" s="719"/>
      <c r="AD20" s="719"/>
      <c r="AE20" s="719"/>
      <c r="AF20" s="719"/>
      <c r="AG20" s="719"/>
      <c r="AH20" s="719"/>
      <c r="AI20" s="719"/>
      <c r="AJ20" s="719"/>
      <c r="AK20" s="719"/>
      <c r="AL20" s="6"/>
    </row>
    <row r="21" spans="2:38" ht="11.1" customHeight="1" x14ac:dyDescent="0.15">
      <c r="B21" s="4"/>
      <c r="C21" s="61">
        <v>40882</v>
      </c>
      <c r="D21" s="14" t="s">
        <v>140</v>
      </c>
      <c r="E21" s="46">
        <v>798</v>
      </c>
      <c r="F21" s="47">
        <v>882</v>
      </c>
      <c r="G21" s="45">
        <v>824.47658402203888</v>
      </c>
      <c r="H21" s="718">
        <v>7474.1</v>
      </c>
      <c r="I21" s="717">
        <v>451.5</v>
      </c>
      <c r="J21" s="718">
        <v>504</v>
      </c>
      <c r="K21" s="719">
        <v>488.30606753478503</v>
      </c>
      <c r="L21" s="718">
        <v>18601.400000000001</v>
      </c>
      <c r="M21" s="717">
        <v>819</v>
      </c>
      <c r="N21" s="718">
        <v>913.5</v>
      </c>
      <c r="O21" s="719">
        <v>868.15564835403234</v>
      </c>
      <c r="P21" s="718">
        <v>26286.5</v>
      </c>
      <c r="Q21" s="717">
        <v>703.5</v>
      </c>
      <c r="R21" s="718">
        <v>808.5</v>
      </c>
      <c r="S21" s="719">
        <v>756.21432614624598</v>
      </c>
      <c r="T21" s="718">
        <v>16974.3</v>
      </c>
      <c r="U21" s="6"/>
      <c r="V21" s="719"/>
      <c r="W21" s="719"/>
      <c r="X21" s="719"/>
      <c r="Y21" s="719"/>
      <c r="Z21" s="719"/>
      <c r="AA21" s="719"/>
      <c r="AB21" s="719"/>
      <c r="AC21" s="719"/>
      <c r="AD21" s="719"/>
      <c r="AE21" s="719"/>
      <c r="AF21" s="719"/>
      <c r="AG21" s="719"/>
      <c r="AH21" s="719"/>
      <c r="AI21" s="719"/>
      <c r="AJ21" s="719"/>
      <c r="AK21" s="719"/>
      <c r="AL21" s="6"/>
    </row>
    <row r="22" spans="2:38" ht="11.1" customHeight="1" x14ac:dyDescent="0.15">
      <c r="B22" s="4"/>
      <c r="C22" s="61">
        <v>40883</v>
      </c>
      <c r="D22" s="14" t="s">
        <v>140</v>
      </c>
      <c r="E22" s="717">
        <v>798</v>
      </c>
      <c r="F22" s="718">
        <v>892.5</v>
      </c>
      <c r="G22" s="719">
        <v>826.08694320056588</v>
      </c>
      <c r="H22" s="718">
        <v>2587.8000000000002</v>
      </c>
      <c r="I22" s="723">
        <v>451.5</v>
      </c>
      <c r="J22" s="724">
        <v>517.02</v>
      </c>
      <c r="K22" s="725">
        <v>484.96145522510415</v>
      </c>
      <c r="L22" s="718">
        <v>4574.1000000000004</v>
      </c>
      <c r="M22" s="717">
        <v>819</v>
      </c>
      <c r="N22" s="718">
        <v>934.5</v>
      </c>
      <c r="O22" s="719">
        <v>870.26785306867441</v>
      </c>
      <c r="P22" s="718">
        <v>5249.7</v>
      </c>
      <c r="Q22" s="717">
        <v>745.5</v>
      </c>
      <c r="R22" s="718">
        <v>829.5</v>
      </c>
      <c r="S22" s="719">
        <v>770.5445774303862</v>
      </c>
      <c r="T22" s="718">
        <v>4302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</row>
    <row r="23" spans="2:38" ht="11.1" customHeight="1" x14ac:dyDescent="0.15">
      <c r="B23" s="4"/>
      <c r="C23" s="61">
        <v>40884</v>
      </c>
      <c r="D23" s="14" t="s">
        <v>140</v>
      </c>
      <c r="E23" s="717">
        <v>798</v>
      </c>
      <c r="F23" s="718">
        <v>892.5</v>
      </c>
      <c r="G23" s="719">
        <v>828.10195883733547</v>
      </c>
      <c r="H23" s="718">
        <v>2400.5</v>
      </c>
      <c r="I23" s="723">
        <v>462</v>
      </c>
      <c r="J23" s="724">
        <v>525</v>
      </c>
      <c r="K23" s="725">
        <v>489.28808610045064</v>
      </c>
      <c r="L23" s="718">
        <v>8432.2000000000007</v>
      </c>
      <c r="M23" s="723">
        <v>819</v>
      </c>
      <c r="N23" s="723">
        <v>939.75</v>
      </c>
      <c r="O23" s="723">
        <v>873.1217257128751</v>
      </c>
      <c r="P23" s="718">
        <v>6957.4</v>
      </c>
      <c r="Q23" s="717">
        <v>735</v>
      </c>
      <c r="R23" s="718">
        <v>819</v>
      </c>
      <c r="S23" s="719">
        <v>773.36559084873875</v>
      </c>
      <c r="T23" s="718">
        <v>6988.6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</row>
    <row r="24" spans="2:38" ht="11.1" customHeight="1" x14ac:dyDescent="0.15">
      <c r="B24" s="4"/>
      <c r="C24" s="61">
        <v>40885</v>
      </c>
      <c r="D24" s="14" t="s">
        <v>140</v>
      </c>
      <c r="E24" s="717">
        <v>808.5</v>
      </c>
      <c r="F24" s="718">
        <v>903</v>
      </c>
      <c r="G24" s="719">
        <v>844.03728070175453</v>
      </c>
      <c r="H24" s="726">
        <v>3249.4</v>
      </c>
      <c r="I24" s="717">
        <v>462</v>
      </c>
      <c r="J24" s="718">
        <v>536.55000000000007</v>
      </c>
      <c r="K24" s="719">
        <v>499.02679134874649</v>
      </c>
      <c r="L24" s="726">
        <v>10850.8</v>
      </c>
      <c r="M24" s="717">
        <v>840</v>
      </c>
      <c r="N24" s="718">
        <v>945</v>
      </c>
      <c r="O24" s="719">
        <v>886.76861619124884</v>
      </c>
      <c r="P24" s="726">
        <v>7849</v>
      </c>
      <c r="Q24" s="723">
        <v>745.5</v>
      </c>
      <c r="R24" s="724">
        <v>819</v>
      </c>
      <c r="S24" s="725">
        <v>780.51591886908409</v>
      </c>
      <c r="T24" s="726">
        <v>8132.1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</row>
    <row r="25" spans="2:38" ht="11.1" customHeight="1" x14ac:dyDescent="0.15">
      <c r="B25" s="4"/>
      <c r="C25" s="61">
        <v>40886</v>
      </c>
      <c r="D25" s="14" t="s">
        <v>140</v>
      </c>
      <c r="E25" s="723">
        <v>819</v>
      </c>
      <c r="F25" s="724">
        <v>892.5</v>
      </c>
      <c r="G25" s="725">
        <v>854.49069003285877</v>
      </c>
      <c r="H25" s="726">
        <v>1306.3</v>
      </c>
      <c r="I25" s="723">
        <v>472.5</v>
      </c>
      <c r="J25" s="724">
        <v>537.6</v>
      </c>
      <c r="K25" s="725">
        <v>499.94839759332024</v>
      </c>
      <c r="L25" s="726">
        <v>3754.1</v>
      </c>
      <c r="M25" s="717">
        <v>861</v>
      </c>
      <c r="N25" s="718">
        <v>945</v>
      </c>
      <c r="O25" s="719">
        <v>895.67870503597135</v>
      </c>
      <c r="P25" s="726">
        <v>2855.4</v>
      </c>
      <c r="Q25" s="723">
        <v>787.5</v>
      </c>
      <c r="R25" s="724">
        <v>871.5</v>
      </c>
      <c r="S25" s="725">
        <v>816.20771442261639</v>
      </c>
      <c r="T25" s="726">
        <v>3139.4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</row>
    <row r="26" spans="2:38" ht="11.1" customHeight="1" x14ac:dyDescent="0.15">
      <c r="B26" s="4"/>
      <c r="C26" s="61">
        <v>40889</v>
      </c>
      <c r="D26" s="14" t="s">
        <v>140</v>
      </c>
      <c r="E26" s="717">
        <v>819</v>
      </c>
      <c r="F26" s="718">
        <v>903</v>
      </c>
      <c r="G26" s="719">
        <v>855.89028169014102</v>
      </c>
      <c r="H26" s="726">
        <v>8476.4</v>
      </c>
      <c r="I26" s="723">
        <v>472.5</v>
      </c>
      <c r="J26" s="724">
        <v>537.6</v>
      </c>
      <c r="K26" s="725">
        <v>502.39138667702474</v>
      </c>
      <c r="L26" s="726">
        <v>22921.3</v>
      </c>
      <c r="M26" s="717">
        <v>861</v>
      </c>
      <c r="N26" s="718">
        <v>955.5</v>
      </c>
      <c r="O26" s="719">
        <v>913.26752641189523</v>
      </c>
      <c r="P26" s="726">
        <v>16004.8</v>
      </c>
      <c r="Q26" s="717">
        <v>787.5</v>
      </c>
      <c r="R26" s="718">
        <v>871.5</v>
      </c>
      <c r="S26" s="719">
        <v>817.371416044429</v>
      </c>
      <c r="T26" s="726">
        <v>18923</v>
      </c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</row>
    <row r="27" spans="2:38" ht="11.1" customHeight="1" x14ac:dyDescent="0.15">
      <c r="B27" s="4"/>
      <c r="C27" s="61">
        <v>40890</v>
      </c>
      <c r="D27" s="14" t="s">
        <v>140</v>
      </c>
      <c r="E27" s="717">
        <v>840</v>
      </c>
      <c r="F27" s="718">
        <v>924</v>
      </c>
      <c r="G27" s="719">
        <v>873.21980730450377</v>
      </c>
      <c r="H27" s="726">
        <v>1466</v>
      </c>
      <c r="I27" s="717">
        <v>472.5</v>
      </c>
      <c r="J27" s="718">
        <v>525</v>
      </c>
      <c r="K27" s="719">
        <v>502.97433705720988</v>
      </c>
      <c r="L27" s="726">
        <v>5085.7</v>
      </c>
      <c r="M27" s="717">
        <v>882</v>
      </c>
      <c r="N27" s="718">
        <v>976.5</v>
      </c>
      <c r="O27" s="719">
        <v>935.4537556311484</v>
      </c>
      <c r="P27" s="726">
        <v>4052.1</v>
      </c>
      <c r="Q27" s="717">
        <v>808.5</v>
      </c>
      <c r="R27" s="718">
        <v>892.5</v>
      </c>
      <c r="S27" s="719">
        <v>837.16252861419264</v>
      </c>
      <c r="T27" s="726">
        <v>4082.1</v>
      </c>
      <c r="U27" s="6"/>
    </row>
    <row r="28" spans="2:38" ht="11.1" customHeight="1" x14ac:dyDescent="0.15">
      <c r="B28" s="4"/>
      <c r="C28" s="61">
        <v>40891</v>
      </c>
      <c r="D28" s="14" t="s">
        <v>140</v>
      </c>
      <c r="E28" s="727">
        <v>871.5</v>
      </c>
      <c r="F28" s="726">
        <v>966</v>
      </c>
      <c r="G28" s="728">
        <v>883.58672953856524</v>
      </c>
      <c r="H28" s="726">
        <v>4050.4</v>
      </c>
      <c r="I28" s="727">
        <v>472.5</v>
      </c>
      <c r="J28" s="726">
        <v>546</v>
      </c>
      <c r="K28" s="728">
        <v>512.45428191810606</v>
      </c>
      <c r="L28" s="726">
        <v>11841.1</v>
      </c>
      <c r="M28" s="727">
        <v>892.5</v>
      </c>
      <c r="N28" s="726">
        <v>997.5</v>
      </c>
      <c r="O28" s="728">
        <v>943.9445759793374</v>
      </c>
      <c r="P28" s="726">
        <v>8588.9</v>
      </c>
      <c r="Q28" s="727">
        <v>808.5</v>
      </c>
      <c r="R28" s="726">
        <v>913.5</v>
      </c>
      <c r="S28" s="728">
        <v>845.07797920079793</v>
      </c>
      <c r="T28" s="726">
        <v>9282.2000000000007</v>
      </c>
      <c r="U28" s="6"/>
    </row>
    <row r="29" spans="2:38" ht="11.1" customHeight="1" x14ac:dyDescent="0.15">
      <c r="B29" s="4"/>
      <c r="C29" s="61">
        <v>40892</v>
      </c>
      <c r="D29" s="14" t="s">
        <v>140</v>
      </c>
      <c r="E29" s="727">
        <v>871.5</v>
      </c>
      <c r="F29" s="726">
        <v>966</v>
      </c>
      <c r="G29" s="728">
        <v>900.02609986033519</v>
      </c>
      <c r="H29" s="726">
        <v>2884.6</v>
      </c>
      <c r="I29" s="727">
        <v>472.5</v>
      </c>
      <c r="J29" s="726">
        <v>546</v>
      </c>
      <c r="K29" s="728">
        <v>515.02495279201503</v>
      </c>
      <c r="L29" s="726">
        <v>7802</v>
      </c>
      <c r="M29" s="727">
        <v>892.5</v>
      </c>
      <c r="N29" s="726">
        <v>997.5</v>
      </c>
      <c r="O29" s="728">
        <v>955.13790702301208</v>
      </c>
      <c r="P29" s="726">
        <v>5387.8</v>
      </c>
      <c r="Q29" s="727">
        <v>808.5</v>
      </c>
      <c r="R29" s="726">
        <v>913.71</v>
      </c>
      <c r="S29" s="728">
        <v>847.79093770809379</v>
      </c>
      <c r="T29" s="726">
        <v>6354.6</v>
      </c>
      <c r="U29" s="6"/>
    </row>
    <row r="30" spans="2:38" ht="11.1" customHeight="1" x14ac:dyDescent="0.15">
      <c r="B30" s="4"/>
      <c r="C30" s="61">
        <v>40893</v>
      </c>
      <c r="D30" s="14" t="s">
        <v>140</v>
      </c>
      <c r="E30" s="729">
        <v>882</v>
      </c>
      <c r="F30" s="730">
        <v>1014.3000000000001</v>
      </c>
      <c r="G30" s="731">
        <v>936.34006595218477</v>
      </c>
      <c r="H30" s="726">
        <v>1235.0999999999999</v>
      </c>
      <c r="I30" s="732">
        <v>472.5</v>
      </c>
      <c r="J30" s="733">
        <v>546</v>
      </c>
      <c r="K30" s="734">
        <v>510.92568464229709</v>
      </c>
      <c r="L30" s="726">
        <v>3151</v>
      </c>
      <c r="M30" s="729">
        <v>913.5</v>
      </c>
      <c r="N30" s="730">
        <v>1038.45</v>
      </c>
      <c r="O30" s="731">
        <v>995.08640525945054</v>
      </c>
      <c r="P30" s="726">
        <v>3047.5</v>
      </c>
      <c r="Q30" s="729">
        <v>819</v>
      </c>
      <c r="R30" s="730">
        <v>924</v>
      </c>
      <c r="S30" s="731">
        <v>858.42945662535772</v>
      </c>
      <c r="T30" s="726">
        <v>4401.6000000000004</v>
      </c>
      <c r="U30" s="6"/>
    </row>
    <row r="31" spans="2:38" ht="11.1" customHeight="1" x14ac:dyDescent="0.15">
      <c r="B31" s="4"/>
      <c r="C31" s="61">
        <v>40896</v>
      </c>
      <c r="D31" s="14" t="s">
        <v>140</v>
      </c>
      <c r="E31" s="727">
        <v>945</v>
      </c>
      <c r="F31" s="726">
        <v>1050</v>
      </c>
      <c r="G31" s="728">
        <v>985.82687589158331</v>
      </c>
      <c r="H31" s="726">
        <v>8081.4</v>
      </c>
      <c r="I31" s="732">
        <v>472.5</v>
      </c>
      <c r="J31" s="733">
        <v>546</v>
      </c>
      <c r="K31" s="734">
        <v>519.07456884610053</v>
      </c>
      <c r="L31" s="726">
        <v>20761.099999999999</v>
      </c>
      <c r="M31" s="732">
        <v>976.5</v>
      </c>
      <c r="N31" s="732">
        <v>1071</v>
      </c>
      <c r="O31" s="732">
        <v>1033.5782719284728</v>
      </c>
      <c r="P31" s="726">
        <v>14364.2</v>
      </c>
      <c r="Q31" s="727">
        <v>861</v>
      </c>
      <c r="R31" s="726">
        <v>966</v>
      </c>
      <c r="S31" s="728">
        <v>903.43338060452163</v>
      </c>
      <c r="T31" s="726">
        <v>17827.2</v>
      </c>
      <c r="U31" s="6"/>
    </row>
    <row r="32" spans="2:38" ht="11.1" customHeight="1" x14ac:dyDescent="0.15">
      <c r="B32" s="4"/>
      <c r="C32" s="61">
        <v>40897</v>
      </c>
      <c r="D32" s="14" t="s">
        <v>140</v>
      </c>
      <c r="E32" s="732">
        <v>955.5</v>
      </c>
      <c r="F32" s="733">
        <v>1050</v>
      </c>
      <c r="G32" s="734">
        <v>993.43234905244606</v>
      </c>
      <c r="H32" s="726">
        <v>1128.4000000000001</v>
      </c>
      <c r="I32" s="732">
        <v>472.5</v>
      </c>
      <c r="J32" s="733">
        <v>535.5</v>
      </c>
      <c r="K32" s="734">
        <v>517.64014387226962</v>
      </c>
      <c r="L32" s="726">
        <v>3855.4</v>
      </c>
      <c r="M32" s="732">
        <v>966</v>
      </c>
      <c r="N32" s="733">
        <v>1065.75</v>
      </c>
      <c r="O32" s="734">
        <v>1024.115614798694</v>
      </c>
      <c r="P32" s="726">
        <v>4426.3999999999996</v>
      </c>
      <c r="Q32" s="727">
        <v>861</v>
      </c>
      <c r="R32" s="726">
        <v>945</v>
      </c>
      <c r="S32" s="728">
        <v>911.61445126782883</v>
      </c>
      <c r="T32" s="726">
        <v>3718.9</v>
      </c>
      <c r="U32" s="6"/>
    </row>
    <row r="33" spans="1:21" ht="11.1" customHeight="1" x14ac:dyDescent="0.15">
      <c r="B33" s="4"/>
      <c r="C33" s="61">
        <v>40898</v>
      </c>
      <c r="D33" s="14" t="s">
        <v>140</v>
      </c>
      <c r="E33" s="727">
        <v>966</v>
      </c>
      <c r="F33" s="726">
        <v>1071</v>
      </c>
      <c r="G33" s="728">
        <v>1008.9449771191983</v>
      </c>
      <c r="H33" s="726">
        <v>2643.9</v>
      </c>
      <c r="I33" s="727">
        <v>483</v>
      </c>
      <c r="J33" s="726">
        <v>556.5</v>
      </c>
      <c r="K33" s="728">
        <v>524.97791228418328</v>
      </c>
      <c r="L33" s="726">
        <v>6039.9</v>
      </c>
      <c r="M33" s="732">
        <v>976.5</v>
      </c>
      <c r="N33" s="733">
        <v>1071</v>
      </c>
      <c r="O33" s="734">
        <v>1035.4794839634476</v>
      </c>
      <c r="P33" s="726">
        <v>7629</v>
      </c>
      <c r="Q33" s="727">
        <v>861</v>
      </c>
      <c r="R33" s="726">
        <v>966</v>
      </c>
      <c r="S33" s="728">
        <v>913.47279026533704</v>
      </c>
      <c r="T33" s="726">
        <v>6465.1</v>
      </c>
      <c r="U33" s="6"/>
    </row>
    <row r="34" spans="1:21" ht="11.1" customHeight="1" x14ac:dyDescent="0.15">
      <c r="B34" s="4"/>
      <c r="C34" s="61">
        <v>40899</v>
      </c>
      <c r="D34" s="14" t="s">
        <v>140</v>
      </c>
      <c r="E34" s="732">
        <v>987</v>
      </c>
      <c r="F34" s="733">
        <v>1071</v>
      </c>
      <c r="G34" s="734">
        <v>1025.3988063660479</v>
      </c>
      <c r="H34" s="726">
        <v>5434.9</v>
      </c>
      <c r="I34" s="727">
        <v>483</v>
      </c>
      <c r="J34" s="726">
        <v>556.5</v>
      </c>
      <c r="K34" s="728">
        <v>535.43041025360139</v>
      </c>
      <c r="L34" s="726">
        <v>6887.2</v>
      </c>
      <c r="M34" s="727">
        <v>997.5</v>
      </c>
      <c r="N34" s="726">
        <v>1102.5</v>
      </c>
      <c r="O34" s="728">
        <v>1048.1590252707581</v>
      </c>
      <c r="P34" s="726">
        <v>11420.6</v>
      </c>
      <c r="Q34" s="727">
        <v>913.5</v>
      </c>
      <c r="R34" s="726">
        <v>1018.5</v>
      </c>
      <c r="S34" s="728">
        <v>960.54164987912975</v>
      </c>
      <c r="T34" s="726">
        <v>13001.4</v>
      </c>
      <c r="U34" s="6"/>
    </row>
    <row r="35" spans="1:21" ht="11.1" customHeight="1" x14ac:dyDescent="0.15">
      <c r="B35" s="4"/>
      <c r="C35" s="61">
        <v>40903</v>
      </c>
      <c r="D35" s="14" t="s">
        <v>140</v>
      </c>
      <c r="E35" s="727">
        <v>997.5</v>
      </c>
      <c r="F35" s="726">
        <v>1097.355</v>
      </c>
      <c r="G35" s="728">
        <v>1047.0739406779658</v>
      </c>
      <c r="H35" s="726">
        <v>11699.7</v>
      </c>
      <c r="I35" s="729">
        <v>483</v>
      </c>
      <c r="J35" s="730">
        <v>569.41499999999996</v>
      </c>
      <c r="K35" s="731">
        <v>525.6492342530247</v>
      </c>
      <c r="L35" s="726">
        <v>24944.1</v>
      </c>
      <c r="M35" s="732">
        <v>1008</v>
      </c>
      <c r="N35" s="733">
        <v>1113</v>
      </c>
      <c r="O35" s="734">
        <v>1071.5729446206392</v>
      </c>
      <c r="P35" s="726">
        <v>22160.400000000001</v>
      </c>
      <c r="Q35" s="729">
        <v>924</v>
      </c>
      <c r="R35" s="730">
        <v>1029</v>
      </c>
      <c r="S35" s="731">
        <v>980.54373872713211</v>
      </c>
      <c r="T35" s="726">
        <v>26041.1</v>
      </c>
      <c r="U35" s="6"/>
    </row>
    <row r="36" spans="1:21" ht="11.1" customHeight="1" x14ac:dyDescent="0.15">
      <c r="B36" s="4"/>
      <c r="C36" s="61">
        <v>40904</v>
      </c>
      <c r="D36" s="14" t="s">
        <v>140</v>
      </c>
      <c r="E36" s="727">
        <v>997.5</v>
      </c>
      <c r="F36" s="726">
        <v>1071</v>
      </c>
      <c r="G36" s="728">
        <v>1047.2056856187291</v>
      </c>
      <c r="H36" s="726">
        <v>1902.3</v>
      </c>
      <c r="I36" s="732">
        <v>483</v>
      </c>
      <c r="J36" s="733">
        <v>556.5</v>
      </c>
      <c r="K36" s="734">
        <v>530.43024888321634</v>
      </c>
      <c r="L36" s="726">
        <v>3150.9</v>
      </c>
      <c r="M36" s="732">
        <v>1018.5</v>
      </c>
      <c r="N36" s="733">
        <v>1113</v>
      </c>
      <c r="O36" s="734">
        <v>1058.3572162300975</v>
      </c>
      <c r="P36" s="726">
        <v>2890.3</v>
      </c>
      <c r="Q36" s="732">
        <v>945</v>
      </c>
      <c r="R36" s="733">
        <v>1029</v>
      </c>
      <c r="S36" s="734">
        <v>963.00941164369465</v>
      </c>
      <c r="T36" s="726">
        <v>3504.8</v>
      </c>
      <c r="U36" s="6"/>
    </row>
    <row r="37" spans="1:21" ht="11.1" customHeight="1" x14ac:dyDescent="0.15">
      <c r="B37" s="4"/>
      <c r="C37" s="61">
        <v>40905</v>
      </c>
      <c r="D37" s="6"/>
      <c r="E37" s="744">
        <v>997.5</v>
      </c>
      <c r="F37" s="744">
        <v>1071</v>
      </c>
      <c r="G37" s="744">
        <v>1032.6527839643654</v>
      </c>
      <c r="H37" s="744">
        <v>6219.2</v>
      </c>
      <c r="I37" s="744">
        <v>472.5</v>
      </c>
      <c r="J37" s="744">
        <v>556.5</v>
      </c>
      <c r="K37" s="744">
        <v>524.8167340828744</v>
      </c>
      <c r="L37" s="744">
        <v>10964.1</v>
      </c>
      <c r="M37" s="744">
        <v>1018.5</v>
      </c>
      <c r="N37" s="745">
        <v>1113</v>
      </c>
      <c r="O37" s="746">
        <v>1051.230367986713</v>
      </c>
      <c r="P37" s="745">
        <v>14173.5</v>
      </c>
      <c r="Q37" s="744">
        <v>945</v>
      </c>
      <c r="R37" s="744">
        <v>1029</v>
      </c>
      <c r="S37" s="744">
        <v>976.87585009140798</v>
      </c>
      <c r="T37" s="745">
        <v>12059.8</v>
      </c>
      <c r="U37" s="6"/>
    </row>
    <row r="38" spans="1:21" ht="11.25" customHeight="1" x14ac:dyDescent="0.15">
      <c r="A38" s="22"/>
      <c r="B38" s="7"/>
      <c r="C38" s="62">
        <v>40906</v>
      </c>
      <c r="D38" s="13"/>
      <c r="E38" s="8">
        <v>997.5</v>
      </c>
      <c r="F38" s="8">
        <v>1081.5</v>
      </c>
      <c r="G38" s="8">
        <v>1031.4381262084721</v>
      </c>
      <c r="H38" s="8">
        <v>3258.4</v>
      </c>
      <c r="I38" s="735">
        <v>472.5</v>
      </c>
      <c r="J38" s="736">
        <v>556.5</v>
      </c>
      <c r="K38" s="737">
        <v>524.48366064414756</v>
      </c>
      <c r="L38" s="736">
        <v>9488.5</v>
      </c>
      <c r="M38" s="735">
        <v>1018.5</v>
      </c>
      <c r="N38" s="736">
        <v>1113</v>
      </c>
      <c r="O38" s="737">
        <v>1068.377771379211</v>
      </c>
      <c r="P38" s="8">
        <v>5188.8999999999996</v>
      </c>
      <c r="Q38" s="8">
        <v>945</v>
      </c>
      <c r="R38" s="8">
        <v>1029</v>
      </c>
      <c r="S38" s="8">
        <v>983.98718779453338</v>
      </c>
      <c r="T38" s="8">
        <v>6632.7</v>
      </c>
      <c r="U38" s="6"/>
    </row>
    <row r="39" spans="1:21" ht="12.75" customHeight="1" x14ac:dyDescent="0.15">
      <c r="B39" s="6"/>
      <c r="C39" s="61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1" ht="12.75" customHeight="1" x14ac:dyDescent="0.15">
      <c r="B40" s="738"/>
      <c r="C40" s="61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1" x14ac:dyDescent="0.15">
      <c r="B41" s="500"/>
    </row>
    <row r="45" spans="1:21" ht="13.5" x14ac:dyDescent="0.15">
      <c r="I45" s="739"/>
      <c r="J45" s="739"/>
      <c r="K45" s="739"/>
      <c r="L45" s="739"/>
      <c r="M45" s="739"/>
      <c r="N45" s="739"/>
      <c r="O45" s="739"/>
    </row>
  </sheetData>
  <mergeCells count="5">
    <mergeCell ref="C5:D5"/>
    <mergeCell ref="E5:H5"/>
    <mergeCell ref="I5:L5"/>
    <mergeCell ref="M5:P5"/>
    <mergeCell ref="Q5:T5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&amp;C-59-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44"/>
  <sheetViews>
    <sheetView zoomScale="75" workbookViewId="0"/>
  </sheetViews>
  <sheetFormatPr defaultColWidth="7.5" defaultRowHeight="12" x14ac:dyDescent="0.15"/>
  <cols>
    <col min="1" max="1" width="1" style="14" customWidth="1"/>
    <col min="2" max="2" width="3.75" style="14" customWidth="1"/>
    <col min="3" max="3" width="8.625" style="14" customWidth="1"/>
    <col min="4" max="4" width="2.5" style="14" customWidth="1"/>
    <col min="5" max="5" width="7.125" style="14" customWidth="1"/>
    <col min="6" max="7" width="7.625" style="14" customWidth="1"/>
    <col min="8" max="8" width="9.125" style="14" customWidth="1"/>
    <col min="9" max="9" width="7.25" style="14" customWidth="1"/>
    <col min="10" max="11" width="7.625" style="14" customWidth="1"/>
    <col min="12" max="12" width="9.125" style="14" customWidth="1"/>
    <col min="13" max="13" width="7.25" style="14" customWidth="1"/>
    <col min="14" max="15" width="7.625" style="14" customWidth="1"/>
    <col min="16" max="16" width="9.125" style="14" customWidth="1"/>
    <col min="17" max="16384" width="7.5" style="14"/>
  </cols>
  <sheetData>
    <row r="2" spans="2:38" x14ac:dyDescent="0.15">
      <c r="B2" s="14" t="s">
        <v>40</v>
      </c>
    </row>
    <row r="3" spans="2:38" x14ac:dyDescent="0.15">
      <c r="P3" s="15" t="s">
        <v>18</v>
      </c>
    </row>
    <row r="4" spans="2:38" ht="6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R4" s="6"/>
    </row>
    <row r="5" spans="2:38" x14ac:dyDescent="0.15">
      <c r="B5" s="12"/>
      <c r="C5" s="16" t="s">
        <v>0</v>
      </c>
      <c r="D5" s="60"/>
      <c r="E5" s="812" t="s">
        <v>63</v>
      </c>
      <c r="F5" s="813"/>
      <c r="G5" s="813"/>
      <c r="H5" s="814"/>
      <c r="I5" s="812" t="s">
        <v>449</v>
      </c>
      <c r="J5" s="813"/>
      <c r="K5" s="813"/>
      <c r="L5" s="814"/>
      <c r="M5" s="812" t="s">
        <v>65</v>
      </c>
      <c r="N5" s="813"/>
      <c r="O5" s="813"/>
      <c r="P5" s="814"/>
      <c r="R5" s="6"/>
    </row>
    <row r="6" spans="2:38" x14ac:dyDescent="0.15">
      <c r="B6" s="7" t="s">
        <v>23</v>
      </c>
      <c r="C6" s="9"/>
      <c r="D6" s="13"/>
      <c r="E6" s="16" t="s">
        <v>26</v>
      </c>
      <c r="F6" s="17" t="s">
        <v>27</v>
      </c>
      <c r="G6" s="21" t="s">
        <v>17</v>
      </c>
      <c r="H6" s="17" t="s">
        <v>19</v>
      </c>
      <c r="I6" s="16" t="s">
        <v>26</v>
      </c>
      <c r="J6" s="17" t="s">
        <v>27</v>
      </c>
      <c r="K6" s="740" t="s">
        <v>17</v>
      </c>
      <c r="L6" s="17" t="s">
        <v>19</v>
      </c>
      <c r="M6" s="16" t="s">
        <v>26</v>
      </c>
      <c r="N6" s="17" t="s">
        <v>27</v>
      </c>
      <c r="O6" s="740" t="s">
        <v>17</v>
      </c>
      <c r="P6" s="17" t="s">
        <v>22</v>
      </c>
      <c r="R6" s="6"/>
    </row>
    <row r="7" spans="2:38" x14ac:dyDescent="0.15">
      <c r="B7" s="4" t="s">
        <v>42</v>
      </c>
      <c r="C7" s="6">
        <v>20</v>
      </c>
      <c r="D7" s="6"/>
      <c r="E7" s="4">
        <v>483</v>
      </c>
      <c r="F7" s="5">
        <v>819</v>
      </c>
      <c r="G7" s="6">
        <v>630</v>
      </c>
      <c r="H7" s="5">
        <v>2476104</v>
      </c>
      <c r="I7" s="4">
        <v>924</v>
      </c>
      <c r="J7" s="5">
        <v>1470</v>
      </c>
      <c r="K7" s="741">
        <v>1195</v>
      </c>
      <c r="L7" s="5">
        <v>221868</v>
      </c>
      <c r="M7" s="4">
        <v>557</v>
      </c>
      <c r="N7" s="5">
        <v>950</v>
      </c>
      <c r="O7" s="741">
        <v>768</v>
      </c>
      <c r="P7" s="5">
        <v>6810831</v>
      </c>
      <c r="R7" s="6"/>
    </row>
    <row r="8" spans="2:38" x14ac:dyDescent="0.15">
      <c r="B8" s="4"/>
      <c r="C8" s="6">
        <v>21</v>
      </c>
      <c r="D8" s="6"/>
      <c r="E8" s="4">
        <v>368</v>
      </c>
      <c r="F8" s="5">
        <v>648</v>
      </c>
      <c r="G8" s="6">
        <v>486</v>
      </c>
      <c r="H8" s="5">
        <v>3029032</v>
      </c>
      <c r="I8" s="4">
        <v>819</v>
      </c>
      <c r="J8" s="5">
        <v>1345</v>
      </c>
      <c r="K8" s="741">
        <v>1028</v>
      </c>
      <c r="L8" s="5">
        <v>296189</v>
      </c>
      <c r="M8" s="4">
        <v>520</v>
      </c>
      <c r="N8" s="5">
        <v>803</v>
      </c>
      <c r="O8" s="741">
        <v>637</v>
      </c>
      <c r="P8" s="5">
        <v>7257163</v>
      </c>
      <c r="R8" s="6"/>
    </row>
    <row r="9" spans="2:38" x14ac:dyDescent="0.15">
      <c r="B9" s="7"/>
      <c r="C9" s="9">
        <v>22</v>
      </c>
      <c r="D9" s="13"/>
      <c r="E9" s="8">
        <v>410</v>
      </c>
      <c r="F9" s="8">
        <v>714</v>
      </c>
      <c r="G9" s="8">
        <v>516</v>
      </c>
      <c r="H9" s="8">
        <v>3480278</v>
      </c>
      <c r="I9" s="8">
        <v>861</v>
      </c>
      <c r="J9" s="8">
        <v>1003</v>
      </c>
      <c r="K9" s="8">
        <v>1027</v>
      </c>
      <c r="L9" s="8">
        <v>354166</v>
      </c>
      <c r="M9" s="8">
        <v>562</v>
      </c>
      <c r="N9" s="8">
        <v>875</v>
      </c>
      <c r="O9" s="8">
        <v>688</v>
      </c>
      <c r="P9" s="13">
        <v>7232727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2:38" x14ac:dyDescent="0.15">
      <c r="B10" s="4" t="s">
        <v>448</v>
      </c>
      <c r="C10" s="435">
        <v>4</v>
      </c>
      <c r="D10" s="22" t="s">
        <v>412</v>
      </c>
      <c r="E10" s="5">
        <v>525</v>
      </c>
      <c r="F10" s="5">
        <v>661.5</v>
      </c>
      <c r="G10" s="5">
        <v>589.4953697904233</v>
      </c>
      <c r="H10" s="5">
        <v>238501.2</v>
      </c>
      <c r="I10" s="47">
        <v>945</v>
      </c>
      <c r="J10" s="47">
        <v>1102.5</v>
      </c>
      <c r="K10" s="47">
        <v>1027.9793535395802</v>
      </c>
      <c r="L10" s="5">
        <v>20286.800000000003</v>
      </c>
      <c r="M10" s="5">
        <v>645.75</v>
      </c>
      <c r="N10" s="5">
        <v>807.45</v>
      </c>
      <c r="O10" s="5">
        <v>750.11940215864649</v>
      </c>
      <c r="P10" s="5">
        <v>675377.2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</row>
    <row r="11" spans="2:38" x14ac:dyDescent="0.15">
      <c r="B11" s="4"/>
      <c r="C11" s="435">
        <v>5</v>
      </c>
      <c r="D11" s="22"/>
      <c r="E11" s="5">
        <v>525</v>
      </c>
      <c r="F11" s="5">
        <v>661.5</v>
      </c>
      <c r="G11" s="5">
        <v>588.09792685597483</v>
      </c>
      <c r="H11" s="5">
        <v>242156.50000000003</v>
      </c>
      <c r="I11" s="47">
        <v>924</v>
      </c>
      <c r="J11" s="47">
        <v>1102.5</v>
      </c>
      <c r="K11" s="47">
        <v>1012.0073427499105</v>
      </c>
      <c r="L11" s="5">
        <v>22685.300000000003</v>
      </c>
      <c r="M11" s="5">
        <v>674.1</v>
      </c>
      <c r="N11" s="5">
        <v>805.35</v>
      </c>
      <c r="O11" s="5">
        <v>757.17809531101182</v>
      </c>
      <c r="P11" s="22">
        <v>793642.39999999979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2:38" x14ac:dyDescent="0.15">
      <c r="B12" s="4"/>
      <c r="C12" s="435">
        <v>6</v>
      </c>
      <c r="D12" s="22"/>
      <c r="E12" s="47">
        <v>567</v>
      </c>
      <c r="F12" s="47">
        <v>724.5</v>
      </c>
      <c r="G12" s="47">
        <v>649.29083149144446</v>
      </c>
      <c r="H12" s="5">
        <v>276909.40000000002</v>
      </c>
      <c r="I12" s="5">
        <v>945</v>
      </c>
      <c r="J12" s="5">
        <v>1260</v>
      </c>
      <c r="K12" s="5">
        <v>1064.5107374497907</v>
      </c>
      <c r="L12" s="5">
        <v>24576.099999999995</v>
      </c>
      <c r="M12" s="47">
        <v>699.30000000000007</v>
      </c>
      <c r="N12" s="47">
        <v>910.35</v>
      </c>
      <c r="O12" s="47">
        <v>806.98930503460781</v>
      </c>
      <c r="P12" s="22">
        <v>704042.69999999984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</row>
    <row r="13" spans="2:38" x14ac:dyDescent="0.15">
      <c r="B13" s="4"/>
      <c r="C13" s="435">
        <v>7</v>
      </c>
      <c r="D13" s="22"/>
      <c r="E13" s="5">
        <v>556.5</v>
      </c>
      <c r="F13" s="5">
        <v>756</v>
      </c>
      <c r="G13" s="5">
        <v>651.71193326079072</v>
      </c>
      <c r="H13" s="5">
        <v>230436.4</v>
      </c>
      <c r="I13" s="5">
        <v>1003.2750000000001</v>
      </c>
      <c r="J13" s="5">
        <v>1260</v>
      </c>
      <c r="K13" s="5">
        <v>1113.1958528927162</v>
      </c>
      <c r="L13" s="5">
        <v>19855.8</v>
      </c>
      <c r="M13" s="5">
        <v>725.55000000000007</v>
      </c>
      <c r="N13" s="5">
        <v>934.08</v>
      </c>
      <c r="O13" s="5">
        <v>851.60854064417958</v>
      </c>
      <c r="P13" s="22">
        <v>446319.7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</row>
    <row r="14" spans="2:38" x14ac:dyDescent="0.15">
      <c r="B14" s="4"/>
      <c r="C14" s="435">
        <v>8</v>
      </c>
      <c r="D14" s="22"/>
      <c r="E14" s="5">
        <v>556.5</v>
      </c>
      <c r="F14" s="5">
        <v>682.5</v>
      </c>
      <c r="G14" s="5">
        <v>606.39292311572035</v>
      </c>
      <c r="H14" s="5">
        <v>224408.59999999998</v>
      </c>
      <c r="I14" s="47">
        <v>1008</v>
      </c>
      <c r="J14" s="47">
        <v>1207.5</v>
      </c>
      <c r="K14" s="47">
        <v>1085.9489803512949</v>
      </c>
      <c r="L14" s="5">
        <v>23676.099999999995</v>
      </c>
      <c r="M14" s="47">
        <v>704.55000000000007</v>
      </c>
      <c r="N14" s="47">
        <v>847.35</v>
      </c>
      <c r="O14" s="47">
        <v>806.73999645940489</v>
      </c>
      <c r="P14" s="5">
        <v>520881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</row>
    <row r="15" spans="2:38" x14ac:dyDescent="0.15">
      <c r="B15" s="4"/>
      <c r="C15" s="435">
        <v>9</v>
      </c>
      <c r="D15" s="22"/>
      <c r="E15" s="5">
        <v>512.4</v>
      </c>
      <c r="F15" s="5">
        <v>640.5</v>
      </c>
      <c r="G15" s="5">
        <v>568.60066882666058</v>
      </c>
      <c r="H15" s="5">
        <v>252594.79999999996</v>
      </c>
      <c r="I15" s="47">
        <v>945</v>
      </c>
      <c r="J15" s="47">
        <v>1207.5</v>
      </c>
      <c r="K15" s="47">
        <v>1055.6103174603174</v>
      </c>
      <c r="L15" s="5">
        <v>23407.100000000002</v>
      </c>
      <c r="M15" s="5">
        <v>640.5</v>
      </c>
      <c r="N15" s="5">
        <v>785.4</v>
      </c>
      <c r="O15" s="5">
        <v>716.31723991785941</v>
      </c>
      <c r="P15" s="22">
        <v>477677.09999999992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</row>
    <row r="16" spans="2:38" x14ac:dyDescent="0.15">
      <c r="B16" s="4"/>
      <c r="C16" s="435">
        <v>10</v>
      </c>
      <c r="D16" s="22"/>
      <c r="E16" s="5">
        <v>420</v>
      </c>
      <c r="F16" s="5">
        <v>577.5</v>
      </c>
      <c r="G16" s="5">
        <v>508.46012887181723</v>
      </c>
      <c r="H16" s="5">
        <v>272281.79999999993</v>
      </c>
      <c r="I16" s="47">
        <v>840</v>
      </c>
      <c r="J16" s="47">
        <v>1102.5</v>
      </c>
      <c r="K16" s="47">
        <v>972.01389261744941</v>
      </c>
      <c r="L16" s="5">
        <v>25698.600000000002</v>
      </c>
      <c r="M16" s="5">
        <v>514.5</v>
      </c>
      <c r="N16" s="5">
        <v>672</v>
      </c>
      <c r="O16" s="5">
        <v>599.89268851414283</v>
      </c>
      <c r="P16" s="22">
        <v>502293.19999999995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2:38" x14ac:dyDescent="0.15">
      <c r="B17" s="4"/>
      <c r="C17" s="435">
        <v>11</v>
      </c>
      <c r="D17" s="22"/>
      <c r="E17" s="5">
        <v>439.95000000000005</v>
      </c>
      <c r="F17" s="5">
        <v>577.5</v>
      </c>
      <c r="G17" s="5">
        <v>491.76789627576238</v>
      </c>
      <c r="H17" s="5">
        <v>287137.40000000002</v>
      </c>
      <c r="I17" s="47">
        <v>840</v>
      </c>
      <c r="J17" s="47">
        <v>1029</v>
      </c>
      <c r="K17" s="47">
        <v>902.31550102068002</v>
      </c>
      <c r="L17" s="5">
        <v>22937.200000000001</v>
      </c>
      <c r="M17" s="5">
        <v>509.25</v>
      </c>
      <c r="N17" s="5">
        <v>661.5</v>
      </c>
      <c r="O17" s="5">
        <v>576.31490900002063</v>
      </c>
      <c r="P17" s="22">
        <v>568669.29999999981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</row>
    <row r="18" spans="2:38" x14ac:dyDescent="0.15">
      <c r="B18" s="7"/>
      <c r="C18" s="476">
        <v>12</v>
      </c>
      <c r="D18" s="13"/>
      <c r="E18" s="8">
        <v>462</v>
      </c>
      <c r="F18" s="8">
        <v>610.05000000000007</v>
      </c>
      <c r="G18" s="8">
        <v>536.22505016511764</v>
      </c>
      <c r="H18" s="8">
        <v>282772.2</v>
      </c>
      <c r="I18" s="49">
        <v>840</v>
      </c>
      <c r="J18" s="49">
        <v>1102.5</v>
      </c>
      <c r="K18" s="49">
        <v>977.11048788936557</v>
      </c>
      <c r="L18" s="8">
        <v>22167.399999999998</v>
      </c>
      <c r="M18" s="8">
        <v>573.30000000000007</v>
      </c>
      <c r="N18" s="8">
        <v>798</v>
      </c>
      <c r="O18" s="8">
        <v>684.48421171717064</v>
      </c>
      <c r="P18" s="13">
        <v>569304.20000000019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</row>
    <row r="19" spans="2:38" x14ac:dyDescent="0.15">
      <c r="B19" s="4"/>
      <c r="C19" s="61">
        <v>40878</v>
      </c>
      <c r="E19" s="4">
        <v>483</v>
      </c>
      <c r="F19" s="5">
        <v>558.6</v>
      </c>
      <c r="G19" s="6">
        <v>513.551718817503</v>
      </c>
      <c r="H19" s="5">
        <v>13323.7</v>
      </c>
      <c r="I19" s="4">
        <v>882.63000000000011</v>
      </c>
      <c r="J19" s="5">
        <v>997.5</v>
      </c>
      <c r="K19" s="741">
        <v>941.40489130434787</v>
      </c>
      <c r="L19" s="5">
        <v>476</v>
      </c>
      <c r="M19" s="46">
        <v>582.75</v>
      </c>
      <c r="N19" s="47">
        <v>661.5</v>
      </c>
      <c r="O19" s="742">
        <v>611.11799357372365</v>
      </c>
      <c r="P19" s="5">
        <v>27902.3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2:38" x14ac:dyDescent="0.15">
      <c r="B20" s="4"/>
      <c r="C20" s="61">
        <v>40879</v>
      </c>
      <c r="E20" s="4">
        <v>483</v>
      </c>
      <c r="F20" s="5">
        <v>556.5</v>
      </c>
      <c r="G20" s="6">
        <v>507.19274246888341</v>
      </c>
      <c r="H20" s="5">
        <v>7887.8</v>
      </c>
      <c r="I20" s="46">
        <v>861</v>
      </c>
      <c r="J20" s="47">
        <v>945</v>
      </c>
      <c r="K20" s="742">
        <v>940.53325123152706</v>
      </c>
      <c r="L20" s="5">
        <v>666.7</v>
      </c>
      <c r="M20" s="4">
        <v>576.45000000000005</v>
      </c>
      <c r="N20" s="5">
        <v>667.80000000000007</v>
      </c>
      <c r="O20" s="741">
        <v>612.17667297436788</v>
      </c>
      <c r="P20" s="5">
        <v>7570.9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 spans="2:38" x14ac:dyDescent="0.15">
      <c r="B21" s="4"/>
      <c r="C21" s="61">
        <v>40882</v>
      </c>
      <c r="E21" s="4">
        <v>462</v>
      </c>
      <c r="F21" s="5">
        <v>525</v>
      </c>
      <c r="G21" s="6">
        <v>500.10454393956223</v>
      </c>
      <c r="H21" s="5">
        <v>22191.7</v>
      </c>
      <c r="I21" s="4">
        <v>840</v>
      </c>
      <c r="J21" s="5">
        <v>945</v>
      </c>
      <c r="K21" s="741">
        <v>924.28052550231837</v>
      </c>
      <c r="L21" s="5">
        <v>1937.6</v>
      </c>
      <c r="M21" s="4">
        <v>573.30000000000007</v>
      </c>
      <c r="N21" s="5">
        <v>646.80000000000007</v>
      </c>
      <c r="O21" s="741">
        <v>602.24484142147492</v>
      </c>
      <c r="P21" s="5">
        <v>43663.4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 spans="2:38" x14ac:dyDescent="0.15">
      <c r="B22" s="4"/>
      <c r="C22" s="61">
        <v>40883</v>
      </c>
      <c r="E22" s="46">
        <v>472.5</v>
      </c>
      <c r="F22" s="47">
        <v>546</v>
      </c>
      <c r="G22" s="45">
        <v>509.8292576419214</v>
      </c>
      <c r="H22" s="5">
        <v>6353.6</v>
      </c>
      <c r="I22" s="4">
        <v>840</v>
      </c>
      <c r="J22" s="5">
        <v>997.5</v>
      </c>
      <c r="K22" s="741">
        <v>928.6458333333336</v>
      </c>
      <c r="L22" s="5">
        <v>217.1</v>
      </c>
      <c r="M22" s="4">
        <v>574.35</v>
      </c>
      <c r="N22" s="5">
        <v>661.5</v>
      </c>
      <c r="O22" s="741">
        <v>608.94782556845291</v>
      </c>
      <c r="P22" s="5">
        <v>20800.3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 spans="2:38" x14ac:dyDescent="0.15">
      <c r="B23" s="4"/>
      <c r="C23" s="61">
        <v>40884</v>
      </c>
      <c r="E23" s="46">
        <v>483</v>
      </c>
      <c r="F23" s="47">
        <v>556.5</v>
      </c>
      <c r="G23" s="45">
        <v>514.37252452666007</v>
      </c>
      <c r="H23" s="5">
        <v>11476.4</v>
      </c>
      <c r="I23" s="46">
        <v>840</v>
      </c>
      <c r="J23" s="47">
        <v>1002.75</v>
      </c>
      <c r="K23" s="742">
        <v>936.02036199095028</v>
      </c>
      <c r="L23" s="5">
        <v>718.2</v>
      </c>
      <c r="M23" s="4">
        <v>591.15</v>
      </c>
      <c r="N23" s="5">
        <v>667.80000000000007</v>
      </c>
      <c r="O23" s="741">
        <v>617.40543724195834</v>
      </c>
      <c r="P23" s="5">
        <v>23056.9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 spans="2:38" x14ac:dyDescent="0.15">
      <c r="B24" s="4"/>
      <c r="C24" s="61">
        <v>40885</v>
      </c>
      <c r="E24" s="4">
        <v>483</v>
      </c>
      <c r="F24" s="5">
        <v>577.5</v>
      </c>
      <c r="G24" s="6">
        <v>521.78067837674143</v>
      </c>
      <c r="H24" s="5">
        <v>14975.1</v>
      </c>
      <c r="I24" s="4">
        <v>892.5</v>
      </c>
      <c r="J24" s="5">
        <v>1029</v>
      </c>
      <c r="K24" s="741">
        <v>945.94439901880617</v>
      </c>
      <c r="L24" s="5">
        <v>486.8</v>
      </c>
      <c r="M24" s="46">
        <v>594.30000000000007</v>
      </c>
      <c r="N24" s="47">
        <v>675.15</v>
      </c>
      <c r="O24" s="742">
        <v>625.42291957020188</v>
      </c>
      <c r="P24" s="5">
        <v>27941.4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 spans="2:38" x14ac:dyDescent="0.15">
      <c r="B25" s="4"/>
      <c r="C25" s="61">
        <v>40886</v>
      </c>
      <c r="E25" s="4">
        <v>493.5</v>
      </c>
      <c r="F25" s="5">
        <v>577.5</v>
      </c>
      <c r="G25" s="6">
        <v>525.8200795228629</v>
      </c>
      <c r="H25" s="5">
        <v>4483.1000000000004</v>
      </c>
      <c r="I25" s="46">
        <v>892.5</v>
      </c>
      <c r="J25" s="47">
        <v>1002.75</v>
      </c>
      <c r="K25" s="742">
        <v>951.76315789473699</v>
      </c>
      <c r="L25" s="5">
        <v>191.1</v>
      </c>
      <c r="M25" s="4">
        <v>591.15</v>
      </c>
      <c r="N25" s="5">
        <v>675.15</v>
      </c>
      <c r="O25" s="741">
        <v>637.52504843620261</v>
      </c>
      <c r="P25" s="5">
        <v>14142.2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 spans="2:38" x14ac:dyDescent="0.15">
      <c r="B26" s="4"/>
      <c r="C26" s="61">
        <v>40889</v>
      </c>
      <c r="E26" s="46">
        <v>493.5</v>
      </c>
      <c r="F26" s="47">
        <v>577.5</v>
      </c>
      <c r="G26" s="45">
        <v>527.0003043213635</v>
      </c>
      <c r="H26" s="5">
        <v>28886.2</v>
      </c>
      <c r="I26" s="4">
        <v>892.5</v>
      </c>
      <c r="J26" s="5">
        <v>1002.75</v>
      </c>
      <c r="K26" s="741">
        <v>953.17672413793082</v>
      </c>
      <c r="L26" s="5">
        <v>2664.7</v>
      </c>
      <c r="M26" s="4">
        <v>595.245</v>
      </c>
      <c r="N26" s="5">
        <v>686.80500000000006</v>
      </c>
      <c r="O26" s="741">
        <v>649.62051627751214</v>
      </c>
      <c r="P26" s="5">
        <v>46555.1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 spans="2:38" x14ac:dyDescent="0.15">
      <c r="B27" s="4"/>
      <c r="C27" s="61">
        <v>40890</v>
      </c>
      <c r="E27" s="4">
        <v>493.5</v>
      </c>
      <c r="F27" s="5">
        <v>567</v>
      </c>
      <c r="G27" s="6">
        <v>529.19643318686985</v>
      </c>
      <c r="H27" s="5">
        <v>7891.5</v>
      </c>
      <c r="I27" s="4">
        <v>913.5</v>
      </c>
      <c r="J27" s="5">
        <v>997.5</v>
      </c>
      <c r="K27" s="741">
        <v>960.4646739130435</v>
      </c>
      <c r="L27" s="5">
        <v>692.7</v>
      </c>
      <c r="M27" s="4">
        <v>603.75</v>
      </c>
      <c r="N27" s="5">
        <v>714</v>
      </c>
      <c r="O27" s="741">
        <v>661.2644527360336</v>
      </c>
      <c r="P27" s="5">
        <v>15426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 spans="2:38" x14ac:dyDescent="0.15">
      <c r="B28" s="4"/>
      <c r="C28" s="61">
        <v>40891</v>
      </c>
      <c r="E28" s="4">
        <v>493.5</v>
      </c>
      <c r="F28" s="5">
        <v>577.5</v>
      </c>
      <c r="G28" s="6">
        <v>534.63484957535616</v>
      </c>
      <c r="H28" s="5">
        <v>18823.8</v>
      </c>
      <c r="I28" s="46">
        <v>945</v>
      </c>
      <c r="J28" s="47">
        <v>1050</v>
      </c>
      <c r="K28" s="742">
        <v>978.7290502793295</v>
      </c>
      <c r="L28" s="5">
        <v>1183.2</v>
      </c>
      <c r="M28" s="4">
        <v>637.35</v>
      </c>
      <c r="N28" s="5">
        <v>724.5</v>
      </c>
      <c r="O28" s="741">
        <v>670.92102959806527</v>
      </c>
      <c r="P28" s="5">
        <v>35284</v>
      </c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 spans="2:38" x14ac:dyDescent="0.15">
      <c r="B29" s="4"/>
      <c r="C29" s="61">
        <v>40892</v>
      </c>
      <c r="D29" s="6"/>
      <c r="E29" s="4">
        <v>493.5</v>
      </c>
      <c r="F29" s="5">
        <v>577.5</v>
      </c>
      <c r="G29" s="6">
        <v>545.12268181748573</v>
      </c>
      <c r="H29" s="5">
        <v>12726.6</v>
      </c>
      <c r="I29" s="4">
        <v>945</v>
      </c>
      <c r="J29" s="5">
        <v>1050</v>
      </c>
      <c r="K29" s="741">
        <v>989.1289370078739</v>
      </c>
      <c r="L29" s="5">
        <v>880.4</v>
      </c>
      <c r="M29" s="4">
        <v>656.25</v>
      </c>
      <c r="N29" s="5">
        <v>724.5</v>
      </c>
      <c r="O29" s="741">
        <v>675.78480067894964</v>
      </c>
      <c r="P29" s="5">
        <v>24880.6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 spans="2:38" x14ac:dyDescent="0.15">
      <c r="B30" s="4"/>
      <c r="C30" s="61">
        <v>40893</v>
      </c>
      <c r="D30" s="6"/>
      <c r="E30" s="4">
        <v>493.5</v>
      </c>
      <c r="F30" s="4">
        <v>577.5</v>
      </c>
      <c r="G30" s="4">
        <v>542.67331455569695</v>
      </c>
      <c r="H30" s="4">
        <v>7540</v>
      </c>
      <c r="I30" s="4">
        <v>976.5</v>
      </c>
      <c r="J30" s="4">
        <v>1050</v>
      </c>
      <c r="K30" s="4">
        <v>1010.8910958904112</v>
      </c>
      <c r="L30" s="4">
        <v>995.4</v>
      </c>
      <c r="M30" s="4">
        <v>659.4</v>
      </c>
      <c r="N30" s="4">
        <v>728.7</v>
      </c>
      <c r="O30" s="4">
        <v>698.7158251760261</v>
      </c>
      <c r="P30" s="5">
        <v>13806.2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 spans="2:38" x14ac:dyDescent="0.15">
      <c r="B31" s="4"/>
      <c r="C31" s="61">
        <v>40896</v>
      </c>
      <c r="D31" s="22"/>
      <c r="E31" s="5">
        <v>493.5</v>
      </c>
      <c r="F31" s="5">
        <v>577.5</v>
      </c>
      <c r="G31" s="5">
        <v>544.15942616307336</v>
      </c>
      <c r="H31" s="5">
        <v>30889.1</v>
      </c>
      <c r="I31" s="5">
        <v>934.81499999999994</v>
      </c>
      <c r="J31" s="5">
        <v>1029</v>
      </c>
      <c r="K31" s="5">
        <v>992.05120481927702</v>
      </c>
      <c r="L31" s="5">
        <v>2989.8</v>
      </c>
      <c r="M31" s="5">
        <v>666.75</v>
      </c>
      <c r="N31" s="5">
        <v>745.5</v>
      </c>
      <c r="O31" s="5">
        <v>703.54940850785795</v>
      </c>
      <c r="P31" s="22">
        <v>38972.5</v>
      </c>
      <c r="Q31" s="4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 spans="2:38" x14ac:dyDescent="0.15">
      <c r="B32" s="4"/>
      <c r="C32" s="61">
        <v>40897</v>
      </c>
      <c r="D32" s="22"/>
      <c r="E32" s="5">
        <v>493.5</v>
      </c>
      <c r="F32" s="5">
        <v>577.5</v>
      </c>
      <c r="G32" s="5">
        <v>536.58968282901924</v>
      </c>
      <c r="H32" s="5">
        <v>8680.2999999999993</v>
      </c>
      <c r="I32" s="5">
        <v>945</v>
      </c>
      <c r="J32" s="5">
        <v>1029</v>
      </c>
      <c r="K32" s="5">
        <v>990.94217081850525</v>
      </c>
      <c r="L32" s="5">
        <v>382.2</v>
      </c>
      <c r="M32" s="5">
        <v>676.2</v>
      </c>
      <c r="N32" s="5">
        <v>746.55000000000007</v>
      </c>
      <c r="O32" s="5">
        <v>699.82967230824636</v>
      </c>
      <c r="P32" s="22">
        <v>20250.3</v>
      </c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 spans="2:30" x14ac:dyDescent="0.15">
      <c r="B33" s="4"/>
      <c r="C33" s="61">
        <v>40898</v>
      </c>
      <c r="D33" s="22"/>
      <c r="E33" s="5">
        <v>504</v>
      </c>
      <c r="F33" s="5">
        <v>598.5</v>
      </c>
      <c r="G33" s="5">
        <v>544.20661157024801</v>
      </c>
      <c r="H33" s="5">
        <v>9463.2000000000007</v>
      </c>
      <c r="I33" s="5">
        <v>966</v>
      </c>
      <c r="J33" s="5">
        <v>1071</v>
      </c>
      <c r="K33" s="5">
        <v>1006.2932862190814</v>
      </c>
      <c r="L33" s="5">
        <v>985.2</v>
      </c>
      <c r="M33" s="5">
        <v>678.30000000000007</v>
      </c>
      <c r="N33" s="5">
        <v>745.5</v>
      </c>
      <c r="O33" s="5">
        <v>712.95195422899292</v>
      </c>
      <c r="P33" s="22">
        <v>14235.2</v>
      </c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 spans="2:30" x14ac:dyDescent="0.15">
      <c r="B34" s="4"/>
      <c r="C34" s="61">
        <v>40899</v>
      </c>
      <c r="D34" s="22"/>
      <c r="E34" s="5">
        <v>504</v>
      </c>
      <c r="F34" s="5">
        <v>598.5</v>
      </c>
      <c r="G34" s="5">
        <v>554.88168957203868</v>
      </c>
      <c r="H34" s="5">
        <v>13597.5</v>
      </c>
      <c r="I34" s="5">
        <v>966</v>
      </c>
      <c r="J34" s="5">
        <v>1081.5</v>
      </c>
      <c r="K34" s="5">
        <v>1020.764292878636</v>
      </c>
      <c r="L34" s="5">
        <v>659.1</v>
      </c>
      <c r="M34" s="5">
        <v>678.30000000000007</v>
      </c>
      <c r="N34" s="5">
        <v>775.74</v>
      </c>
      <c r="O34" s="5">
        <v>739.92725409836066</v>
      </c>
      <c r="P34" s="22">
        <v>45222.400000000001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 spans="2:30" x14ac:dyDescent="0.15">
      <c r="B35" s="4"/>
      <c r="C35" s="61">
        <v>40903</v>
      </c>
      <c r="D35" s="22"/>
      <c r="E35" s="5">
        <v>504</v>
      </c>
      <c r="F35" s="5">
        <v>610.05000000000007</v>
      </c>
      <c r="G35" s="5">
        <v>550.88692355960643</v>
      </c>
      <c r="H35" s="5">
        <v>36644.6</v>
      </c>
      <c r="I35" s="5">
        <v>976.5</v>
      </c>
      <c r="J35" s="5">
        <v>1102.5</v>
      </c>
      <c r="K35" s="5">
        <v>1044.0909698996657</v>
      </c>
      <c r="L35" s="5">
        <v>3427.3</v>
      </c>
      <c r="M35" s="5">
        <v>698.25</v>
      </c>
      <c r="N35" s="5">
        <v>794.64</v>
      </c>
      <c r="O35" s="5">
        <v>758.67748522510863</v>
      </c>
      <c r="P35" s="22">
        <v>52867.7</v>
      </c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 spans="2:30" x14ac:dyDescent="0.15">
      <c r="B36" s="4"/>
      <c r="C36" s="61">
        <v>40904</v>
      </c>
      <c r="D36" s="22"/>
      <c r="E36" s="5">
        <v>493.5</v>
      </c>
      <c r="F36" s="5">
        <v>580.65</v>
      </c>
      <c r="G36" s="5">
        <v>542.11009294410258</v>
      </c>
      <c r="H36" s="5">
        <v>6554</v>
      </c>
      <c r="I36" s="5">
        <v>976.5</v>
      </c>
      <c r="J36" s="5">
        <v>1050</v>
      </c>
      <c r="K36" s="5">
        <v>1033.1705607476636</v>
      </c>
      <c r="L36" s="5">
        <v>377.7</v>
      </c>
      <c r="M36" s="5">
        <v>719.25</v>
      </c>
      <c r="N36" s="5">
        <v>782.25</v>
      </c>
      <c r="O36" s="5">
        <v>757.33280977312393</v>
      </c>
      <c r="P36" s="5">
        <v>34038.699999999997</v>
      </c>
    </row>
    <row r="37" spans="2:30" x14ac:dyDescent="0.15">
      <c r="B37" s="4"/>
      <c r="C37" s="61">
        <v>40905</v>
      </c>
      <c r="D37" s="22"/>
      <c r="E37" s="747">
        <v>493.5</v>
      </c>
      <c r="F37" s="747">
        <v>577.5</v>
      </c>
      <c r="G37" s="747">
        <v>546.21477166614784</v>
      </c>
      <c r="H37" s="747">
        <v>13729.2</v>
      </c>
      <c r="I37" s="747">
        <v>976.5</v>
      </c>
      <c r="J37" s="747">
        <v>1050</v>
      </c>
      <c r="K37" s="747">
        <v>1027.5030769230771</v>
      </c>
      <c r="L37" s="747">
        <v>1686.6</v>
      </c>
      <c r="M37" s="747">
        <v>718.2</v>
      </c>
      <c r="N37" s="747">
        <v>782.25</v>
      </c>
      <c r="O37" s="747">
        <v>745.93772157508226</v>
      </c>
      <c r="P37" s="748">
        <v>33650.9</v>
      </c>
    </row>
    <row r="38" spans="2:30" x14ac:dyDescent="0.15">
      <c r="B38" s="7"/>
      <c r="C38" s="62">
        <v>40906</v>
      </c>
      <c r="D38" s="13"/>
      <c r="E38" s="8">
        <v>493.5</v>
      </c>
      <c r="F38" s="8">
        <v>577.5</v>
      </c>
      <c r="G38" s="8">
        <v>541.19935929029077</v>
      </c>
      <c r="H38" s="8">
        <v>6654.8</v>
      </c>
      <c r="I38" s="8">
        <v>976.5</v>
      </c>
      <c r="J38" s="8">
        <v>1050</v>
      </c>
      <c r="K38" s="8">
        <v>1018.7377358490567</v>
      </c>
      <c r="L38" s="8">
        <v>549.6</v>
      </c>
      <c r="M38" s="8">
        <v>723.45</v>
      </c>
      <c r="N38" s="8">
        <v>798</v>
      </c>
      <c r="O38" s="8">
        <v>742.69677261487743</v>
      </c>
      <c r="P38" s="13">
        <v>29037.200000000001</v>
      </c>
    </row>
    <row r="44" spans="2:30" x14ac:dyDescent="0.1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</row>
  </sheetData>
  <mergeCells count="3">
    <mergeCell ref="E5:H5"/>
    <mergeCell ref="I5:L5"/>
    <mergeCell ref="M5:P5"/>
  </mergeCells>
  <phoneticPr fontId="7"/>
  <pageMargins left="0.19685039370078741" right="0.39370078740157483" top="0.19685039370078741" bottom="0.59055118110236227" header="0.59055118110236227" footer="0.19685039370078741"/>
  <pageSetup paperSize="9" orientation="landscape" r:id="rId1"/>
  <headerFooter alignWithMargins="0">
    <oddFooter>&amp;C-60-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V46"/>
  <sheetViews>
    <sheetView zoomScale="75" workbookViewId="0"/>
  </sheetViews>
  <sheetFormatPr defaultColWidth="7.5" defaultRowHeight="12" x14ac:dyDescent="0.15"/>
  <cols>
    <col min="1" max="1" width="1.625" style="14" customWidth="1"/>
    <col min="2" max="2" width="4.125" style="14" customWidth="1"/>
    <col min="3" max="3" width="3.125" style="14" customWidth="1"/>
    <col min="4" max="4" width="2.625" style="14" customWidth="1"/>
    <col min="5" max="20" width="7.625" style="14" customWidth="1"/>
    <col min="21" max="16384" width="7.5" style="14"/>
  </cols>
  <sheetData>
    <row r="3" spans="2:22" x14ac:dyDescent="0.15">
      <c r="B3" s="14" t="s">
        <v>450</v>
      </c>
    </row>
    <row r="4" spans="2:22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T4" s="15" t="s">
        <v>18</v>
      </c>
    </row>
    <row r="5" spans="2:22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T5" s="15"/>
      <c r="V5" s="6"/>
    </row>
    <row r="6" spans="2:22" ht="13.5" customHeight="1" x14ac:dyDescent="0.15">
      <c r="B6" s="4"/>
      <c r="C6" s="616" t="s">
        <v>0</v>
      </c>
      <c r="D6" s="617"/>
      <c r="E6" s="812" t="s">
        <v>242</v>
      </c>
      <c r="F6" s="813"/>
      <c r="G6" s="813"/>
      <c r="H6" s="814"/>
      <c r="I6" s="812" t="s">
        <v>243</v>
      </c>
      <c r="J6" s="813"/>
      <c r="K6" s="813"/>
      <c r="L6" s="814"/>
      <c r="M6" s="812" t="s">
        <v>244</v>
      </c>
      <c r="N6" s="813"/>
      <c r="O6" s="813"/>
      <c r="P6" s="814"/>
      <c r="Q6" s="812" t="s">
        <v>245</v>
      </c>
      <c r="R6" s="813"/>
      <c r="S6" s="813"/>
      <c r="T6" s="814"/>
      <c r="V6" s="6"/>
    </row>
    <row r="7" spans="2:22" x14ac:dyDescent="0.15">
      <c r="B7" s="7" t="s">
        <v>451</v>
      </c>
      <c r="C7" s="9"/>
      <c r="D7" s="9"/>
      <c r="E7" s="17" t="s">
        <v>14</v>
      </c>
      <c r="F7" s="17" t="s">
        <v>6</v>
      </c>
      <c r="G7" s="17" t="s">
        <v>17</v>
      </c>
      <c r="H7" s="17" t="s">
        <v>8</v>
      </c>
      <c r="I7" s="17" t="s">
        <v>14</v>
      </c>
      <c r="J7" s="17" t="s">
        <v>6</v>
      </c>
      <c r="K7" s="17" t="s">
        <v>17</v>
      </c>
      <c r="L7" s="17" t="s">
        <v>8</v>
      </c>
      <c r="M7" s="17" t="s">
        <v>14</v>
      </c>
      <c r="N7" s="17" t="s">
        <v>6</v>
      </c>
      <c r="O7" s="17" t="s">
        <v>17</v>
      </c>
      <c r="P7" s="17" t="s">
        <v>8</v>
      </c>
      <c r="Q7" s="17" t="s">
        <v>14</v>
      </c>
      <c r="R7" s="17" t="s">
        <v>6</v>
      </c>
      <c r="S7" s="17" t="s">
        <v>17</v>
      </c>
      <c r="T7" s="17" t="s">
        <v>8</v>
      </c>
      <c r="V7" s="6"/>
    </row>
    <row r="8" spans="2:22" x14ac:dyDescent="0.15">
      <c r="B8" s="4" t="s">
        <v>42</v>
      </c>
      <c r="C8" s="11">
        <v>19</v>
      </c>
      <c r="D8" s="14" t="s">
        <v>66</v>
      </c>
      <c r="E8" s="5">
        <v>704</v>
      </c>
      <c r="F8" s="5">
        <v>830</v>
      </c>
      <c r="G8" s="5">
        <v>804</v>
      </c>
      <c r="H8" s="5">
        <v>19332</v>
      </c>
      <c r="I8" s="5">
        <v>424</v>
      </c>
      <c r="J8" s="5">
        <v>515</v>
      </c>
      <c r="K8" s="5">
        <v>468</v>
      </c>
      <c r="L8" s="5">
        <v>50095</v>
      </c>
      <c r="M8" s="5">
        <v>830</v>
      </c>
      <c r="N8" s="5">
        <v>945</v>
      </c>
      <c r="O8" s="5">
        <v>860</v>
      </c>
      <c r="P8" s="5">
        <v>58087</v>
      </c>
      <c r="Q8" s="5">
        <v>725</v>
      </c>
      <c r="R8" s="5">
        <v>819</v>
      </c>
      <c r="S8" s="5">
        <v>747</v>
      </c>
      <c r="T8" s="5">
        <v>42332</v>
      </c>
      <c r="V8" s="6"/>
    </row>
    <row r="9" spans="2:22" x14ac:dyDescent="0.15">
      <c r="B9" s="4"/>
      <c r="C9" s="11">
        <v>20</v>
      </c>
      <c r="D9" s="6"/>
      <c r="E9" s="5">
        <v>735</v>
      </c>
      <c r="F9" s="5">
        <v>893</v>
      </c>
      <c r="G9" s="5">
        <v>843</v>
      </c>
      <c r="H9" s="5">
        <v>36410</v>
      </c>
      <c r="I9" s="47">
        <v>458</v>
      </c>
      <c r="J9" s="47">
        <v>651</v>
      </c>
      <c r="K9" s="47">
        <v>586</v>
      </c>
      <c r="L9" s="5">
        <v>49415</v>
      </c>
      <c r="M9" s="5">
        <v>772</v>
      </c>
      <c r="N9" s="5">
        <v>893</v>
      </c>
      <c r="O9" s="5">
        <v>843</v>
      </c>
      <c r="P9" s="5">
        <v>60426</v>
      </c>
      <c r="Q9" s="5">
        <v>683</v>
      </c>
      <c r="R9" s="5">
        <v>903</v>
      </c>
      <c r="S9" s="5">
        <v>828</v>
      </c>
      <c r="T9" s="5">
        <v>30640</v>
      </c>
      <c r="V9" s="6"/>
    </row>
    <row r="10" spans="2:22" x14ac:dyDescent="0.15">
      <c r="B10" s="4"/>
      <c r="C10" s="11">
        <v>21</v>
      </c>
      <c r="D10" s="6"/>
      <c r="E10" s="5">
        <v>620</v>
      </c>
      <c r="F10" s="5">
        <v>819</v>
      </c>
      <c r="G10" s="5">
        <v>700</v>
      </c>
      <c r="H10" s="5">
        <v>43588</v>
      </c>
      <c r="I10" s="47">
        <v>357</v>
      </c>
      <c r="J10" s="47">
        <v>536</v>
      </c>
      <c r="K10" s="47">
        <v>435</v>
      </c>
      <c r="L10" s="5">
        <v>121156</v>
      </c>
      <c r="M10" s="5">
        <v>630</v>
      </c>
      <c r="N10" s="5">
        <v>830</v>
      </c>
      <c r="O10" s="5">
        <v>752</v>
      </c>
      <c r="P10" s="5">
        <v>64489</v>
      </c>
      <c r="Q10" s="5">
        <v>578</v>
      </c>
      <c r="R10" s="5">
        <v>788</v>
      </c>
      <c r="S10" s="5">
        <v>647</v>
      </c>
      <c r="T10" s="5">
        <v>98682</v>
      </c>
      <c r="V10" s="6"/>
    </row>
    <row r="11" spans="2:22" x14ac:dyDescent="0.15">
      <c r="B11" s="7"/>
      <c r="C11" s="3">
        <v>22</v>
      </c>
      <c r="D11" s="13"/>
      <c r="E11" s="8">
        <v>651</v>
      </c>
      <c r="F11" s="8">
        <v>819</v>
      </c>
      <c r="G11" s="8">
        <v>721</v>
      </c>
      <c r="H11" s="8">
        <v>37439</v>
      </c>
      <c r="I11" s="49">
        <v>347</v>
      </c>
      <c r="J11" s="49">
        <v>557</v>
      </c>
      <c r="K11" s="49">
        <v>434</v>
      </c>
      <c r="L11" s="8">
        <v>74405</v>
      </c>
      <c r="M11" s="8">
        <v>735</v>
      </c>
      <c r="N11" s="8">
        <v>877</v>
      </c>
      <c r="O11" s="8">
        <v>770</v>
      </c>
      <c r="P11" s="8">
        <v>69103</v>
      </c>
      <c r="Q11" s="8">
        <v>600</v>
      </c>
      <c r="R11" s="8">
        <v>840</v>
      </c>
      <c r="S11" s="8">
        <v>702</v>
      </c>
      <c r="T11" s="13">
        <v>58375</v>
      </c>
      <c r="V11" s="6"/>
    </row>
    <row r="12" spans="2:22" x14ac:dyDescent="0.15">
      <c r="B12" s="4"/>
      <c r="C12" s="11">
        <v>12</v>
      </c>
      <c r="D12" s="22"/>
      <c r="E12" s="47">
        <v>714</v>
      </c>
      <c r="F12" s="47">
        <v>798</v>
      </c>
      <c r="G12" s="47">
        <v>762.81214225391739</v>
      </c>
      <c r="H12" s="5">
        <v>2127.5</v>
      </c>
      <c r="I12" s="47">
        <v>451.5</v>
      </c>
      <c r="J12" s="47">
        <v>451.5</v>
      </c>
      <c r="K12" s="47">
        <v>451.50000000000006</v>
      </c>
      <c r="L12" s="5">
        <v>3429</v>
      </c>
      <c r="M12" s="5">
        <v>735</v>
      </c>
      <c r="N12" s="5">
        <v>840</v>
      </c>
      <c r="O12" s="5">
        <v>799.90463676997865</v>
      </c>
      <c r="P12" s="5">
        <v>2950.6</v>
      </c>
      <c r="Q12" s="5">
        <v>728.7</v>
      </c>
      <c r="R12" s="5">
        <v>840</v>
      </c>
      <c r="S12" s="5">
        <v>763.8253493662661</v>
      </c>
      <c r="T12" s="22">
        <v>3663.5</v>
      </c>
      <c r="V12" s="6"/>
    </row>
    <row r="13" spans="2:22" x14ac:dyDescent="0.15">
      <c r="B13" s="4" t="s">
        <v>384</v>
      </c>
      <c r="C13" s="11">
        <v>1</v>
      </c>
      <c r="D13" s="22" t="s">
        <v>385</v>
      </c>
      <c r="E13" s="47">
        <v>714</v>
      </c>
      <c r="F13" s="47">
        <v>777</v>
      </c>
      <c r="G13" s="47">
        <v>741.32299270073008</v>
      </c>
      <c r="H13" s="5">
        <v>2487.4</v>
      </c>
      <c r="I13" s="47">
        <v>378</v>
      </c>
      <c r="J13" s="47">
        <v>447.3</v>
      </c>
      <c r="K13" s="47">
        <v>413.74700239808152</v>
      </c>
      <c r="L13" s="5">
        <v>3159.1</v>
      </c>
      <c r="M13" s="5">
        <v>745.5</v>
      </c>
      <c r="N13" s="5">
        <v>837.90000000000009</v>
      </c>
      <c r="O13" s="5">
        <v>769.59223658915505</v>
      </c>
      <c r="P13" s="5">
        <v>6002.8</v>
      </c>
      <c r="Q13" s="5">
        <v>735</v>
      </c>
      <c r="R13" s="5">
        <v>798</v>
      </c>
      <c r="S13" s="5">
        <v>757.65075571631564</v>
      </c>
      <c r="T13" s="22">
        <v>3356.7</v>
      </c>
      <c r="V13" s="6"/>
    </row>
    <row r="14" spans="2:22" x14ac:dyDescent="0.15">
      <c r="B14" s="4"/>
      <c r="C14" s="11">
        <v>2</v>
      </c>
      <c r="D14" s="22"/>
      <c r="E14" s="47">
        <v>714</v>
      </c>
      <c r="F14" s="47">
        <v>819</v>
      </c>
      <c r="G14" s="47">
        <v>777.34310134310169</v>
      </c>
      <c r="H14" s="5">
        <v>3241.1</v>
      </c>
      <c r="I14" s="47">
        <v>420</v>
      </c>
      <c r="J14" s="47">
        <v>483</v>
      </c>
      <c r="K14" s="47">
        <v>455.41921331584359</v>
      </c>
      <c r="L14" s="5">
        <v>7103.4</v>
      </c>
      <c r="M14" s="5">
        <v>735</v>
      </c>
      <c r="N14" s="5">
        <v>840</v>
      </c>
      <c r="O14" s="5">
        <v>796.21147512567154</v>
      </c>
      <c r="P14" s="5">
        <v>2800.9</v>
      </c>
      <c r="Q14" s="5">
        <v>735</v>
      </c>
      <c r="R14" s="5">
        <v>840</v>
      </c>
      <c r="S14" s="5">
        <v>767.27954133195135</v>
      </c>
      <c r="T14" s="22">
        <v>2056.3000000000002</v>
      </c>
    </row>
    <row r="15" spans="2:22" x14ac:dyDescent="0.15">
      <c r="B15" s="4"/>
      <c r="C15" s="11">
        <v>3</v>
      </c>
      <c r="D15" s="22"/>
      <c r="E15" s="47">
        <v>777</v>
      </c>
      <c r="F15" s="47">
        <v>840</v>
      </c>
      <c r="G15" s="47">
        <v>805.0557258010798</v>
      </c>
      <c r="H15" s="5">
        <v>1991.8</v>
      </c>
      <c r="I15" s="47">
        <v>451.5</v>
      </c>
      <c r="J15" s="47">
        <v>525</v>
      </c>
      <c r="K15" s="47">
        <v>474.96907522603459</v>
      </c>
      <c r="L15" s="5">
        <v>8042.7</v>
      </c>
      <c r="M15" s="5">
        <v>787.5</v>
      </c>
      <c r="N15" s="5">
        <v>850.5</v>
      </c>
      <c r="O15" s="5">
        <v>812.60329670329668</v>
      </c>
      <c r="P15" s="5">
        <v>2093.4</v>
      </c>
      <c r="Q15" s="5">
        <v>808.5</v>
      </c>
      <c r="R15" s="5">
        <v>869.40000000000009</v>
      </c>
      <c r="S15" s="5">
        <v>837.25654875717021</v>
      </c>
      <c r="T15" s="22">
        <v>1848.2</v>
      </c>
    </row>
    <row r="16" spans="2:22" x14ac:dyDescent="0.15">
      <c r="B16" s="4"/>
      <c r="C16" s="11">
        <v>4</v>
      </c>
      <c r="D16" s="22"/>
      <c r="E16" s="47">
        <v>787.5</v>
      </c>
      <c r="F16" s="47">
        <v>840</v>
      </c>
      <c r="G16" s="47">
        <v>825.58585340850834</v>
      </c>
      <c r="H16" s="5">
        <v>2286.9</v>
      </c>
      <c r="I16" s="47">
        <v>483</v>
      </c>
      <c r="J16" s="47">
        <v>556.5</v>
      </c>
      <c r="K16" s="47">
        <v>530.08517441860465</v>
      </c>
      <c r="L16" s="5">
        <v>1856.6</v>
      </c>
      <c r="M16" s="5">
        <v>787.5</v>
      </c>
      <c r="N16" s="5">
        <v>850.5</v>
      </c>
      <c r="O16" s="5">
        <v>837.13542905098268</v>
      </c>
      <c r="P16" s="5">
        <v>5246.4</v>
      </c>
      <c r="Q16" s="5">
        <v>808.5</v>
      </c>
      <c r="R16" s="5">
        <v>871.5</v>
      </c>
      <c r="S16" s="5">
        <v>837.76577669902929</v>
      </c>
      <c r="T16" s="22">
        <v>2602.3000000000002</v>
      </c>
    </row>
    <row r="17" spans="2:20" x14ac:dyDescent="0.15">
      <c r="B17" s="4"/>
      <c r="C17" s="11">
        <v>5</v>
      </c>
      <c r="D17" s="22"/>
      <c r="E17" s="47">
        <v>787.5</v>
      </c>
      <c r="F17" s="47">
        <v>840</v>
      </c>
      <c r="G17" s="47">
        <v>798.64373522458675</v>
      </c>
      <c r="H17" s="22">
        <v>1170.5</v>
      </c>
      <c r="I17" s="47">
        <v>556.5</v>
      </c>
      <c r="J17" s="47">
        <v>556.5</v>
      </c>
      <c r="K17" s="47">
        <v>556.49999999999989</v>
      </c>
      <c r="L17" s="5">
        <v>1986</v>
      </c>
      <c r="M17" s="5">
        <v>808.5</v>
      </c>
      <c r="N17" s="5">
        <v>871.5</v>
      </c>
      <c r="O17" s="5">
        <v>827.2501621621625</v>
      </c>
      <c r="P17" s="5">
        <v>2631.6</v>
      </c>
      <c r="Q17" s="5">
        <v>840</v>
      </c>
      <c r="R17" s="5">
        <v>840</v>
      </c>
      <c r="S17" s="5">
        <v>840</v>
      </c>
      <c r="T17" s="5">
        <v>1737.1</v>
      </c>
    </row>
    <row r="18" spans="2:20" x14ac:dyDescent="0.15">
      <c r="B18" s="4"/>
      <c r="C18" s="11">
        <v>6</v>
      </c>
      <c r="D18" s="22"/>
      <c r="E18" s="47">
        <v>798</v>
      </c>
      <c r="F18" s="47">
        <v>850.5</v>
      </c>
      <c r="G18" s="47">
        <v>827.4748784440842</v>
      </c>
      <c r="H18" s="22">
        <v>2992.6</v>
      </c>
      <c r="I18" s="47">
        <v>556.5</v>
      </c>
      <c r="J18" s="47">
        <v>556.5</v>
      </c>
      <c r="K18" s="47">
        <v>556.5</v>
      </c>
      <c r="L18" s="5">
        <v>325.8</v>
      </c>
      <c r="M18" s="5">
        <v>840</v>
      </c>
      <c r="N18" s="5">
        <v>892.5</v>
      </c>
      <c r="O18" s="5">
        <v>854.48788721207313</v>
      </c>
      <c r="P18" s="5">
        <v>4094.4</v>
      </c>
      <c r="Q18" s="5">
        <v>840</v>
      </c>
      <c r="R18" s="5">
        <v>840</v>
      </c>
      <c r="S18" s="5">
        <v>840</v>
      </c>
      <c r="T18" s="22">
        <v>6409.9</v>
      </c>
    </row>
    <row r="19" spans="2:20" x14ac:dyDescent="0.15">
      <c r="B19" s="4"/>
      <c r="C19" s="11">
        <v>7</v>
      </c>
      <c r="D19" s="22"/>
      <c r="E19" s="47">
        <v>787.5</v>
      </c>
      <c r="F19" s="47">
        <v>840</v>
      </c>
      <c r="G19" s="47">
        <v>814.20846809761815</v>
      </c>
      <c r="H19" s="5">
        <v>1665.7</v>
      </c>
      <c r="I19" s="47">
        <v>556.5</v>
      </c>
      <c r="J19" s="47">
        <v>556.5</v>
      </c>
      <c r="K19" s="47">
        <v>556.49999999999989</v>
      </c>
      <c r="L19" s="5">
        <v>539.4</v>
      </c>
      <c r="M19" s="5">
        <v>808.5</v>
      </c>
      <c r="N19" s="5">
        <v>871.5</v>
      </c>
      <c r="O19" s="5">
        <v>825.36953147735017</v>
      </c>
      <c r="P19" s="5">
        <v>5001.3999999999996</v>
      </c>
      <c r="Q19" s="5">
        <v>798</v>
      </c>
      <c r="R19" s="5">
        <v>840</v>
      </c>
      <c r="S19" s="5">
        <v>828.07872219053058</v>
      </c>
      <c r="T19" s="22">
        <v>4056</v>
      </c>
    </row>
    <row r="20" spans="2:20" x14ac:dyDescent="0.15">
      <c r="B20" s="4"/>
      <c r="C20" s="11">
        <v>8</v>
      </c>
      <c r="D20" s="22"/>
      <c r="E20" s="47">
        <v>787.5</v>
      </c>
      <c r="F20" s="47">
        <v>840</v>
      </c>
      <c r="G20" s="47">
        <v>808.35942748649052</v>
      </c>
      <c r="H20" s="5">
        <v>2947.3</v>
      </c>
      <c r="I20" s="47">
        <v>530.25</v>
      </c>
      <c r="J20" s="47">
        <v>567</v>
      </c>
      <c r="K20" s="47">
        <v>552.4974958263773</v>
      </c>
      <c r="L20" s="5">
        <v>3114</v>
      </c>
      <c r="M20" s="5">
        <v>808.5</v>
      </c>
      <c r="N20" s="5">
        <v>924</v>
      </c>
      <c r="O20" s="5">
        <v>821.02074404251687</v>
      </c>
      <c r="P20" s="5">
        <v>6499.8</v>
      </c>
      <c r="Q20" s="5">
        <v>798</v>
      </c>
      <c r="R20" s="5">
        <v>840</v>
      </c>
      <c r="S20" s="5">
        <v>815.42967542503857</v>
      </c>
      <c r="T20" s="5">
        <v>7192.5</v>
      </c>
    </row>
    <row r="21" spans="2:20" x14ac:dyDescent="0.15">
      <c r="B21" s="4"/>
      <c r="C21" s="11">
        <v>9</v>
      </c>
      <c r="D21" s="22"/>
      <c r="E21" s="47">
        <v>745.5</v>
      </c>
      <c r="F21" s="47">
        <v>840</v>
      </c>
      <c r="G21" s="47">
        <v>794.02010968921331</v>
      </c>
      <c r="H21" s="5">
        <v>2502.9</v>
      </c>
      <c r="I21" s="47">
        <v>514.5</v>
      </c>
      <c r="J21" s="47">
        <v>603.75</v>
      </c>
      <c r="K21" s="47">
        <v>539.8249566724437</v>
      </c>
      <c r="L21" s="5">
        <v>4619.3999999999996</v>
      </c>
      <c r="M21" s="5">
        <v>787.5</v>
      </c>
      <c r="N21" s="5">
        <v>840</v>
      </c>
      <c r="O21" s="5">
        <v>808.86812230937096</v>
      </c>
      <c r="P21" s="5">
        <v>15074.3</v>
      </c>
      <c r="Q21" s="5">
        <v>787.5</v>
      </c>
      <c r="R21" s="5">
        <v>840</v>
      </c>
      <c r="S21" s="5">
        <v>797.35521844660195</v>
      </c>
      <c r="T21" s="22">
        <v>18771.2</v>
      </c>
    </row>
    <row r="22" spans="2:20" x14ac:dyDescent="0.15">
      <c r="B22" s="4"/>
      <c r="C22" s="11">
        <v>10</v>
      </c>
      <c r="D22" s="22"/>
      <c r="E22" s="47">
        <v>682.5</v>
      </c>
      <c r="F22" s="47">
        <v>787.5</v>
      </c>
      <c r="G22" s="47">
        <v>717.16189356700147</v>
      </c>
      <c r="H22" s="5">
        <v>3599.1</v>
      </c>
      <c r="I22" s="47">
        <v>451.5</v>
      </c>
      <c r="J22" s="47">
        <v>556.5</v>
      </c>
      <c r="K22" s="47">
        <v>489.21018629807691</v>
      </c>
      <c r="L22" s="5">
        <v>2760.5</v>
      </c>
      <c r="M22" s="5">
        <v>787.5</v>
      </c>
      <c r="N22" s="5">
        <v>787.5</v>
      </c>
      <c r="O22" s="5">
        <v>787.5</v>
      </c>
      <c r="P22" s="5">
        <v>4975.5</v>
      </c>
      <c r="Q22" s="5">
        <v>672</v>
      </c>
      <c r="R22" s="5">
        <v>787.5</v>
      </c>
      <c r="S22" s="5">
        <v>703.91280320451006</v>
      </c>
      <c r="T22" s="22">
        <v>3255.7</v>
      </c>
    </row>
    <row r="23" spans="2:20" x14ac:dyDescent="0.15">
      <c r="B23" s="4"/>
      <c r="C23" s="11">
        <v>11</v>
      </c>
      <c r="D23" s="22"/>
      <c r="E23" s="47">
        <v>714</v>
      </c>
      <c r="F23" s="47">
        <v>756</v>
      </c>
      <c r="G23" s="47">
        <v>737.78401029079282</v>
      </c>
      <c r="H23" s="5">
        <v>1671.8</v>
      </c>
      <c r="I23" s="47">
        <v>483</v>
      </c>
      <c r="J23" s="47">
        <v>483</v>
      </c>
      <c r="K23" s="47">
        <v>483.00000000000006</v>
      </c>
      <c r="L23" s="5">
        <v>1414.4</v>
      </c>
      <c r="M23" s="5">
        <v>745.5</v>
      </c>
      <c r="N23" s="5">
        <v>798</v>
      </c>
      <c r="O23" s="5">
        <v>773.67825993324004</v>
      </c>
      <c r="P23" s="5">
        <v>5434.3</v>
      </c>
      <c r="Q23" s="5">
        <v>682.5</v>
      </c>
      <c r="R23" s="5">
        <v>735</v>
      </c>
      <c r="S23" s="5">
        <v>694.84703849684149</v>
      </c>
      <c r="T23" s="22">
        <v>7388.8</v>
      </c>
    </row>
    <row r="24" spans="2:20" x14ac:dyDescent="0.15">
      <c r="B24" s="7"/>
      <c r="C24" s="3">
        <v>12</v>
      </c>
      <c r="D24" s="13"/>
      <c r="E24" s="49">
        <v>714</v>
      </c>
      <c r="F24" s="49">
        <v>756</v>
      </c>
      <c r="G24" s="49">
        <v>725.92891229224949</v>
      </c>
      <c r="H24" s="8">
        <v>3025</v>
      </c>
      <c r="I24" s="49">
        <v>441</v>
      </c>
      <c r="J24" s="49">
        <v>493.5</v>
      </c>
      <c r="K24" s="49">
        <v>485.64244316762426</v>
      </c>
      <c r="L24" s="8">
        <v>2581.4</v>
      </c>
      <c r="M24" s="8">
        <v>735</v>
      </c>
      <c r="N24" s="8">
        <v>787.5</v>
      </c>
      <c r="O24" s="8">
        <v>748.64642212868318</v>
      </c>
      <c r="P24" s="8">
        <v>6176.5</v>
      </c>
      <c r="Q24" s="8">
        <v>651</v>
      </c>
      <c r="R24" s="8">
        <v>714</v>
      </c>
      <c r="S24" s="8">
        <v>680.45058041722746</v>
      </c>
      <c r="T24" s="13">
        <v>8678</v>
      </c>
    </row>
    <row r="25" spans="2:20" ht="13.5" customHeight="1" x14ac:dyDescent="0.15">
      <c r="B25" s="4"/>
      <c r="C25" s="663" t="s">
        <v>0</v>
      </c>
      <c r="D25" s="664"/>
      <c r="E25" s="815" t="s">
        <v>452</v>
      </c>
      <c r="F25" s="816"/>
      <c r="G25" s="816"/>
      <c r="H25" s="817"/>
      <c r="I25" s="815" t="s">
        <v>64</v>
      </c>
      <c r="J25" s="816"/>
      <c r="K25" s="816"/>
      <c r="L25" s="817"/>
      <c r="M25" s="815" t="s">
        <v>453</v>
      </c>
      <c r="N25" s="816"/>
      <c r="O25" s="816"/>
      <c r="P25" s="817"/>
      <c r="Q25" s="4"/>
      <c r="R25" s="6"/>
      <c r="S25" s="6"/>
      <c r="T25" s="6"/>
    </row>
    <row r="26" spans="2:20" x14ac:dyDescent="0.15">
      <c r="B26" s="7" t="s">
        <v>451</v>
      </c>
      <c r="C26" s="9"/>
      <c r="D26" s="9"/>
      <c r="E26" s="17" t="s">
        <v>14</v>
      </c>
      <c r="F26" s="17" t="s">
        <v>6</v>
      </c>
      <c r="G26" s="17" t="s">
        <v>17</v>
      </c>
      <c r="H26" s="17" t="s">
        <v>8</v>
      </c>
      <c r="I26" s="16" t="s">
        <v>14</v>
      </c>
      <c r="J26" s="17" t="s">
        <v>6</v>
      </c>
      <c r="K26" s="21" t="s">
        <v>17</v>
      </c>
      <c r="L26" s="17" t="s">
        <v>8</v>
      </c>
      <c r="M26" s="16" t="s">
        <v>14</v>
      </c>
      <c r="N26" s="17" t="s">
        <v>6</v>
      </c>
      <c r="O26" s="21" t="s">
        <v>17</v>
      </c>
      <c r="P26" s="17" t="s">
        <v>8</v>
      </c>
      <c r="Q26" s="4"/>
      <c r="R26" s="6"/>
      <c r="S26" s="6"/>
      <c r="T26" s="6"/>
    </row>
    <row r="27" spans="2:20" x14ac:dyDescent="0.15">
      <c r="B27" s="4" t="s">
        <v>42</v>
      </c>
      <c r="C27" s="11">
        <v>19</v>
      </c>
      <c r="D27" s="14" t="s">
        <v>66</v>
      </c>
      <c r="E27" s="5">
        <v>452</v>
      </c>
      <c r="F27" s="5">
        <v>546</v>
      </c>
      <c r="G27" s="5">
        <v>475</v>
      </c>
      <c r="H27" s="5">
        <v>144984</v>
      </c>
      <c r="I27" s="47" t="s">
        <v>277</v>
      </c>
      <c r="J27" s="45" t="s">
        <v>277</v>
      </c>
      <c r="K27" s="47" t="s">
        <v>277</v>
      </c>
      <c r="L27" s="5">
        <v>1827</v>
      </c>
      <c r="M27" s="706" t="s">
        <v>277</v>
      </c>
      <c r="N27" s="11" t="s">
        <v>277</v>
      </c>
      <c r="O27" s="706" t="s">
        <v>277</v>
      </c>
      <c r="P27" s="47">
        <v>28195</v>
      </c>
      <c r="Q27" s="4"/>
      <c r="R27" s="6"/>
      <c r="S27" s="6"/>
      <c r="T27" s="6"/>
    </row>
    <row r="28" spans="2:20" x14ac:dyDescent="0.15">
      <c r="B28" s="4"/>
      <c r="C28" s="11">
        <v>20</v>
      </c>
      <c r="D28" s="6"/>
      <c r="E28" s="5">
        <v>473</v>
      </c>
      <c r="F28" s="5">
        <v>683</v>
      </c>
      <c r="G28" s="5">
        <v>610</v>
      </c>
      <c r="H28" s="5">
        <v>178640</v>
      </c>
      <c r="I28" s="47">
        <v>830</v>
      </c>
      <c r="J28" s="45">
        <v>945</v>
      </c>
      <c r="K28" s="47">
        <v>879</v>
      </c>
      <c r="L28" s="5">
        <v>3234</v>
      </c>
      <c r="M28" s="706" t="s">
        <v>277</v>
      </c>
      <c r="N28" s="11" t="s">
        <v>277</v>
      </c>
      <c r="O28" s="706" t="s">
        <v>277</v>
      </c>
      <c r="P28" s="5">
        <v>55397</v>
      </c>
      <c r="Q28" s="4"/>
      <c r="R28" s="6"/>
      <c r="S28" s="6"/>
      <c r="T28" s="6"/>
    </row>
    <row r="29" spans="2:20" x14ac:dyDescent="0.15">
      <c r="B29" s="4"/>
      <c r="C29" s="11">
        <v>21</v>
      </c>
      <c r="D29" s="6"/>
      <c r="E29" s="5">
        <v>388</v>
      </c>
      <c r="F29" s="5">
        <v>557</v>
      </c>
      <c r="G29" s="5">
        <v>454</v>
      </c>
      <c r="H29" s="5">
        <v>229829</v>
      </c>
      <c r="I29" s="47">
        <v>756</v>
      </c>
      <c r="J29" s="45">
        <v>945</v>
      </c>
      <c r="K29" s="47">
        <v>803</v>
      </c>
      <c r="L29" s="6">
        <v>5391</v>
      </c>
      <c r="M29" s="706" t="s">
        <v>277</v>
      </c>
      <c r="N29" s="11" t="s">
        <v>277</v>
      </c>
      <c r="O29" s="706" t="s">
        <v>277</v>
      </c>
      <c r="P29" s="5">
        <v>47438</v>
      </c>
      <c r="Q29" s="4"/>
      <c r="R29" s="6"/>
      <c r="S29" s="6"/>
      <c r="T29" s="6"/>
    </row>
    <row r="30" spans="2:20" x14ac:dyDescent="0.15">
      <c r="B30" s="7"/>
      <c r="C30" s="3">
        <v>22</v>
      </c>
      <c r="D30" s="13"/>
      <c r="E30" s="8">
        <v>357</v>
      </c>
      <c r="F30" s="8">
        <v>609</v>
      </c>
      <c r="G30" s="8">
        <v>437</v>
      </c>
      <c r="H30" s="8">
        <v>142431</v>
      </c>
      <c r="I30" s="49">
        <v>767</v>
      </c>
      <c r="J30" s="49">
        <v>945</v>
      </c>
      <c r="K30" s="49">
        <v>831</v>
      </c>
      <c r="L30" s="8">
        <v>4984</v>
      </c>
      <c r="M30" s="2" t="s">
        <v>277</v>
      </c>
      <c r="N30" s="2" t="s">
        <v>277</v>
      </c>
      <c r="O30" s="2" t="s">
        <v>277</v>
      </c>
      <c r="P30" s="13">
        <v>60258</v>
      </c>
      <c r="Q30" s="6"/>
      <c r="R30" s="6"/>
      <c r="S30" s="6"/>
      <c r="T30" s="6"/>
    </row>
    <row r="31" spans="2:20" x14ac:dyDescent="0.15">
      <c r="B31" s="4"/>
      <c r="C31" s="11">
        <v>12</v>
      </c>
      <c r="D31" s="22"/>
      <c r="E31" s="47">
        <v>462</v>
      </c>
      <c r="F31" s="47">
        <v>509.25</v>
      </c>
      <c r="G31" s="47">
        <v>472.96266875645642</v>
      </c>
      <c r="H31" s="5">
        <v>3933.3</v>
      </c>
      <c r="I31" s="47">
        <v>840</v>
      </c>
      <c r="J31" s="47">
        <v>892.5</v>
      </c>
      <c r="K31" s="47">
        <v>847.63803680981607</v>
      </c>
      <c r="L31" s="47">
        <v>114.1</v>
      </c>
      <c r="M31" s="460">
        <v>0</v>
      </c>
      <c r="N31" s="460">
        <v>0</v>
      </c>
      <c r="O31" s="460">
        <v>0</v>
      </c>
      <c r="P31" s="496">
        <v>3040</v>
      </c>
      <c r="Q31" s="6"/>
      <c r="R31" s="6"/>
      <c r="S31" s="6"/>
      <c r="T31" s="6"/>
    </row>
    <row r="32" spans="2:20" x14ac:dyDescent="0.15">
      <c r="B32" s="4" t="s">
        <v>384</v>
      </c>
      <c r="C32" s="11">
        <v>1</v>
      </c>
      <c r="D32" s="22" t="s">
        <v>385</v>
      </c>
      <c r="E32" s="47">
        <v>410.55</v>
      </c>
      <c r="F32" s="47">
        <v>472.5</v>
      </c>
      <c r="G32" s="47">
        <v>437.36027713625879</v>
      </c>
      <c r="H32" s="5">
        <v>9524.9</v>
      </c>
      <c r="I32" s="460">
        <v>0</v>
      </c>
      <c r="J32" s="460">
        <v>0</v>
      </c>
      <c r="K32" s="460">
        <v>0</v>
      </c>
      <c r="L32" s="460">
        <v>0</v>
      </c>
      <c r="M32" s="460">
        <v>0</v>
      </c>
      <c r="N32" s="460">
        <v>0</v>
      </c>
      <c r="O32" s="460">
        <v>0</v>
      </c>
      <c r="P32" s="506">
        <v>3710</v>
      </c>
      <c r="Q32" s="6"/>
      <c r="R32" s="6"/>
      <c r="S32" s="6"/>
      <c r="T32" s="6"/>
    </row>
    <row r="33" spans="2:20" x14ac:dyDescent="0.15">
      <c r="B33" s="4"/>
      <c r="C33" s="11">
        <v>2</v>
      </c>
      <c r="D33" s="22"/>
      <c r="E33" s="47">
        <v>451.5</v>
      </c>
      <c r="F33" s="47">
        <v>509.25</v>
      </c>
      <c r="G33" s="47">
        <v>467.75645584075164</v>
      </c>
      <c r="H33" s="5">
        <v>5269.8</v>
      </c>
      <c r="I33" s="496">
        <v>840</v>
      </c>
      <c r="J33" s="496">
        <v>882</v>
      </c>
      <c r="K33" s="496">
        <v>853.90944372574393</v>
      </c>
      <c r="L33" s="496">
        <v>91</v>
      </c>
      <c r="M33" s="460">
        <v>0</v>
      </c>
      <c r="N33" s="460">
        <v>0</v>
      </c>
      <c r="O33" s="460">
        <v>0</v>
      </c>
      <c r="P33" s="496">
        <v>27380.3</v>
      </c>
      <c r="Q33" s="6"/>
      <c r="R33" s="6"/>
      <c r="S33" s="6"/>
      <c r="T33" s="6"/>
    </row>
    <row r="34" spans="2:20" x14ac:dyDescent="0.15">
      <c r="B34" s="4"/>
      <c r="C34" s="11">
        <v>3</v>
      </c>
      <c r="D34" s="22"/>
      <c r="E34" s="47">
        <v>472.5</v>
      </c>
      <c r="F34" s="47">
        <v>550.20000000000005</v>
      </c>
      <c r="G34" s="47">
        <v>491.67909238249592</v>
      </c>
      <c r="H34" s="5">
        <v>4603.1000000000004</v>
      </c>
      <c r="I34" s="496">
        <v>840</v>
      </c>
      <c r="J34" s="496">
        <v>840</v>
      </c>
      <c r="K34" s="496">
        <v>840</v>
      </c>
      <c r="L34" s="496">
        <v>202.5</v>
      </c>
      <c r="M34" s="460">
        <v>0</v>
      </c>
      <c r="N34" s="460">
        <v>0</v>
      </c>
      <c r="O34" s="460">
        <v>0</v>
      </c>
      <c r="P34" s="506">
        <v>21856.3</v>
      </c>
      <c r="Q34" s="6"/>
      <c r="R34" s="6"/>
      <c r="S34" s="6"/>
      <c r="T34" s="6"/>
    </row>
    <row r="35" spans="2:20" x14ac:dyDescent="0.15">
      <c r="B35" s="4"/>
      <c r="C35" s="11">
        <v>4</v>
      </c>
      <c r="D35" s="22"/>
      <c r="E35" s="47">
        <v>493.5</v>
      </c>
      <c r="F35" s="47">
        <v>577.5</v>
      </c>
      <c r="G35" s="47">
        <v>532.75509195175005</v>
      </c>
      <c r="H35" s="5">
        <v>4958.7</v>
      </c>
      <c r="I35" s="460">
        <v>0</v>
      </c>
      <c r="J35" s="460">
        <v>0</v>
      </c>
      <c r="K35" s="460">
        <v>0</v>
      </c>
      <c r="L35" s="460">
        <v>0</v>
      </c>
      <c r="M35" s="460">
        <v>0</v>
      </c>
      <c r="N35" s="460">
        <v>0</v>
      </c>
      <c r="O35" s="460">
        <v>0</v>
      </c>
      <c r="P35" s="506">
        <v>33176.400000000001</v>
      </c>
      <c r="Q35" s="6"/>
      <c r="R35" s="6"/>
      <c r="S35" s="6"/>
      <c r="T35" s="6"/>
    </row>
    <row r="36" spans="2:20" x14ac:dyDescent="0.15">
      <c r="B36" s="4"/>
      <c r="C36" s="11">
        <v>5</v>
      </c>
      <c r="D36" s="22"/>
      <c r="E36" s="47">
        <v>493.5</v>
      </c>
      <c r="F36" s="47">
        <v>582.75</v>
      </c>
      <c r="G36" s="58">
        <v>564.97707022244379</v>
      </c>
      <c r="H36" s="5">
        <v>4553.5</v>
      </c>
      <c r="I36" s="460">
        <v>0</v>
      </c>
      <c r="J36" s="460">
        <v>0</v>
      </c>
      <c r="K36" s="460">
        <v>0</v>
      </c>
      <c r="L36" s="496">
        <v>53</v>
      </c>
      <c r="M36" s="460">
        <v>0</v>
      </c>
      <c r="N36" s="460">
        <v>0</v>
      </c>
      <c r="O36" s="460">
        <v>0</v>
      </c>
      <c r="P36" s="496">
        <v>29951.599999999999</v>
      </c>
      <c r="Q36" s="6"/>
      <c r="R36" s="6"/>
      <c r="S36" s="6"/>
      <c r="T36" s="6"/>
    </row>
    <row r="37" spans="2:20" x14ac:dyDescent="0.15">
      <c r="B37" s="4"/>
      <c r="C37" s="11">
        <v>6</v>
      </c>
      <c r="D37" s="22"/>
      <c r="E37" s="47">
        <v>556.5</v>
      </c>
      <c r="F37" s="47">
        <v>603.75</v>
      </c>
      <c r="G37" s="47">
        <v>561.04905266894446</v>
      </c>
      <c r="H37" s="5">
        <v>8373.2999999999993</v>
      </c>
      <c r="I37" s="460">
        <v>840</v>
      </c>
      <c r="J37" s="460">
        <v>840</v>
      </c>
      <c r="K37" s="460">
        <v>840</v>
      </c>
      <c r="L37" s="496">
        <v>164.8</v>
      </c>
      <c r="M37" s="460">
        <v>0</v>
      </c>
      <c r="N37" s="460">
        <v>0</v>
      </c>
      <c r="O37" s="460">
        <v>0</v>
      </c>
      <c r="P37" s="506">
        <v>4060</v>
      </c>
      <c r="Q37" s="6"/>
      <c r="R37" s="6"/>
      <c r="S37" s="6"/>
      <c r="T37" s="6"/>
    </row>
    <row r="38" spans="2:20" x14ac:dyDescent="0.15">
      <c r="B38" s="4"/>
      <c r="C38" s="11">
        <v>7</v>
      </c>
      <c r="D38" s="22"/>
      <c r="E38" s="47">
        <v>567</v>
      </c>
      <c r="F38" s="47">
        <v>609</v>
      </c>
      <c r="G38" s="47">
        <v>579.02392493718025</v>
      </c>
      <c r="H38" s="5">
        <v>23867.5</v>
      </c>
      <c r="I38" s="460">
        <v>0</v>
      </c>
      <c r="J38" s="460">
        <v>0</v>
      </c>
      <c r="K38" s="460">
        <v>0</v>
      </c>
      <c r="L38" s="496">
        <v>113.7</v>
      </c>
      <c r="M38" s="460">
        <v>0</v>
      </c>
      <c r="N38" s="460">
        <v>0</v>
      </c>
      <c r="O38" s="460">
        <v>0</v>
      </c>
      <c r="P38" s="506">
        <v>2680</v>
      </c>
      <c r="Q38" s="6"/>
      <c r="R38" s="6"/>
      <c r="S38" s="6"/>
      <c r="T38" s="6"/>
    </row>
    <row r="39" spans="2:20" x14ac:dyDescent="0.15">
      <c r="B39" s="4"/>
      <c r="C39" s="11">
        <v>8</v>
      </c>
      <c r="D39" s="22"/>
      <c r="E39" s="47">
        <v>556.5</v>
      </c>
      <c r="F39" s="47">
        <v>609</v>
      </c>
      <c r="G39" s="47">
        <v>572.62521214406945</v>
      </c>
      <c r="H39" s="5">
        <v>2474</v>
      </c>
      <c r="I39" s="460">
        <v>787.5</v>
      </c>
      <c r="J39" s="460">
        <v>840</v>
      </c>
      <c r="K39" s="460">
        <v>809.24356223175971</v>
      </c>
      <c r="L39" s="496">
        <v>93.2</v>
      </c>
      <c r="M39" s="460">
        <v>0</v>
      </c>
      <c r="N39" s="460">
        <v>0</v>
      </c>
      <c r="O39" s="460">
        <v>0</v>
      </c>
      <c r="P39" s="506">
        <v>2819.7</v>
      </c>
      <c r="Q39" s="6"/>
      <c r="R39" s="6"/>
      <c r="S39" s="6"/>
      <c r="T39" s="6"/>
    </row>
    <row r="40" spans="2:20" x14ac:dyDescent="0.15">
      <c r="B40" s="4"/>
      <c r="C40" s="11">
        <v>9</v>
      </c>
      <c r="D40" s="22"/>
      <c r="E40" s="47">
        <v>556.5</v>
      </c>
      <c r="F40" s="47">
        <v>630</v>
      </c>
      <c r="G40" s="47">
        <v>582.6894915254237</v>
      </c>
      <c r="H40" s="5">
        <v>6752.5</v>
      </c>
      <c r="I40" s="460">
        <v>0</v>
      </c>
      <c r="J40" s="460">
        <v>0</v>
      </c>
      <c r="K40" s="460">
        <v>0</v>
      </c>
      <c r="L40" s="496">
        <v>127.5</v>
      </c>
      <c r="M40" s="460">
        <v>0</v>
      </c>
      <c r="N40" s="460">
        <v>0</v>
      </c>
      <c r="O40" s="460">
        <v>0</v>
      </c>
      <c r="P40" s="506">
        <v>3798.7</v>
      </c>
      <c r="Q40" s="6"/>
      <c r="R40" s="6"/>
      <c r="S40" s="6"/>
      <c r="T40" s="6"/>
    </row>
    <row r="41" spans="2:20" x14ac:dyDescent="0.15">
      <c r="B41" s="4"/>
      <c r="C41" s="11">
        <v>10</v>
      </c>
      <c r="D41" s="22"/>
      <c r="E41" s="47">
        <v>483</v>
      </c>
      <c r="F41" s="47">
        <v>546</v>
      </c>
      <c r="G41" s="47">
        <v>512.86447072381065</v>
      </c>
      <c r="H41" s="5">
        <v>4756.8</v>
      </c>
      <c r="I41" s="460">
        <v>840</v>
      </c>
      <c r="J41" s="460">
        <v>840</v>
      </c>
      <c r="K41" s="460">
        <v>840</v>
      </c>
      <c r="L41" s="496">
        <v>49</v>
      </c>
      <c r="M41" s="460">
        <v>0</v>
      </c>
      <c r="N41" s="460">
        <v>0</v>
      </c>
      <c r="O41" s="460">
        <v>0</v>
      </c>
      <c r="P41" s="506">
        <v>4400</v>
      </c>
      <c r="Q41" s="6"/>
      <c r="R41" s="6"/>
      <c r="S41" s="6"/>
      <c r="T41" s="6"/>
    </row>
    <row r="42" spans="2:20" x14ac:dyDescent="0.15">
      <c r="B42" s="4"/>
      <c r="C42" s="11">
        <v>11</v>
      </c>
      <c r="D42" s="22"/>
      <c r="E42" s="47">
        <v>493.5</v>
      </c>
      <c r="F42" s="47">
        <v>525</v>
      </c>
      <c r="G42" s="47">
        <v>503.36109711021498</v>
      </c>
      <c r="H42" s="5">
        <v>7257.8</v>
      </c>
      <c r="I42" s="460">
        <v>0</v>
      </c>
      <c r="J42" s="460">
        <v>0</v>
      </c>
      <c r="K42" s="460">
        <v>0</v>
      </c>
      <c r="L42" s="496">
        <v>56.5</v>
      </c>
      <c r="M42" s="460">
        <v>0</v>
      </c>
      <c r="N42" s="460">
        <v>0</v>
      </c>
      <c r="O42" s="460">
        <v>0</v>
      </c>
      <c r="P42" s="506">
        <v>4394.3</v>
      </c>
      <c r="Q42" s="6"/>
      <c r="R42" s="6"/>
      <c r="S42" s="6"/>
      <c r="T42" s="6"/>
    </row>
    <row r="43" spans="2:20" x14ac:dyDescent="0.15">
      <c r="B43" s="7"/>
      <c r="C43" s="3">
        <v>12</v>
      </c>
      <c r="D43" s="13"/>
      <c r="E43" s="49">
        <v>471.45000000000005</v>
      </c>
      <c r="F43" s="49">
        <v>525</v>
      </c>
      <c r="G43" s="49">
        <v>501.13480885311867</v>
      </c>
      <c r="H43" s="8">
        <v>1760.3</v>
      </c>
      <c r="I43" s="462">
        <v>840</v>
      </c>
      <c r="J43" s="462">
        <v>840</v>
      </c>
      <c r="K43" s="462">
        <v>840</v>
      </c>
      <c r="L43" s="587">
        <v>99.7</v>
      </c>
      <c r="M43" s="462">
        <v>0</v>
      </c>
      <c r="N43" s="462">
        <v>0</v>
      </c>
      <c r="O43" s="462">
        <v>0</v>
      </c>
      <c r="P43" s="673">
        <v>5332.2</v>
      </c>
      <c r="Q43" s="6"/>
      <c r="R43" s="6"/>
      <c r="S43" s="6"/>
      <c r="T43" s="6"/>
    </row>
    <row r="44" spans="2:20" s="6" customFormat="1" ht="6.75" customHeight="1" x14ac:dyDescent="0.15">
      <c r="G44" s="45"/>
      <c r="H44" s="45"/>
      <c r="I44" s="45"/>
      <c r="J44" s="45"/>
      <c r="K44" s="45"/>
      <c r="L44" s="45"/>
      <c r="M44" s="45"/>
      <c r="N44" s="45"/>
      <c r="O44" s="45"/>
      <c r="P44" s="45"/>
    </row>
    <row r="45" spans="2:20" ht="12.75" customHeight="1" x14ac:dyDescent="0.15">
      <c r="B45" s="15" t="s">
        <v>454</v>
      </c>
      <c r="C45" s="14" t="s">
        <v>455</v>
      </c>
    </row>
    <row r="46" spans="2:20" ht="12.75" customHeight="1" x14ac:dyDescent="0.15">
      <c r="B46" s="500">
        <v>2</v>
      </c>
      <c r="C46" s="14" t="s">
        <v>398</v>
      </c>
    </row>
  </sheetData>
  <mergeCells count="7">
    <mergeCell ref="E6:H6"/>
    <mergeCell ref="I6:L6"/>
    <mergeCell ref="M6:P6"/>
    <mergeCell ref="Q6:T6"/>
    <mergeCell ref="E25:H25"/>
    <mergeCell ref="I25:L25"/>
    <mergeCell ref="M25:P25"/>
  </mergeCells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&amp;C-61-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56"/>
  <sheetViews>
    <sheetView zoomScale="75" zoomScaleNormal="75" workbookViewId="0"/>
  </sheetViews>
  <sheetFormatPr defaultColWidth="7.5" defaultRowHeight="12" x14ac:dyDescent="0.15"/>
  <cols>
    <col min="1" max="1" width="0.75" style="14" customWidth="1"/>
    <col min="2" max="2" width="5.25" style="14" customWidth="1"/>
    <col min="3" max="3" width="3.5" style="14" customWidth="1"/>
    <col min="4" max="4" width="5.625" style="14" customWidth="1"/>
    <col min="5" max="5" width="5.5" style="14" customWidth="1"/>
    <col min="6" max="7" width="5.875" style="14" customWidth="1"/>
    <col min="8" max="8" width="7.875" style="14" customWidth="1"/>
    <col min="9" max="9" width="5.5" style="14" customWidth="1"/>
    <col min="10" max="11" width="5.875" style="14" customWidth="1"/>
    <col min="12" max="12" width="7.875" style="14" customWidth="1"/>
    <col min="13" max="13" width="5.5" style="14" customWidth="1"/>
    <col min="14" max="15" width="5.875" style="14" customWidth="1"/>
    <col min="16" max="16" width="7.875" style="14" customWidth="1"/>
    <col min="17" max="17" width="5.5" style="14" customWidth="1"/>
    <col min="18" max="19" width="5.875" style="14" customWidth="1"/>
    <col min="20" max="20" width="7.875" style="14" customWidth="1"/>
    <col min="21" max="21" width="5.25" style="14" customWidth="1"/>
    <col min="22" max="23" width="5.875" style="14" customWidth="1"/>
    <col min="24" max="24" width="7.875" style="14" customWidth="1"/>
    <col min="25" max="16384" width="7.5" style="14"/>
  </cols>
  <sheetData>
    <row r="1" spans="2:46" ht="5.25" customHeight="1" x14ac:dyDescent="0.15"/>
    <row r="2" spans="2:46" ht="5.25" customHeight="1" x14ac:dyDescent="0.15"/>
    <row r="3" spans="2:46" x14ac:dyDescent="0.15">
      <c r="B3" s="14" t="s">
        <v>456</v>
      </c>
    </row>
    <row r="4" spans="2:46" ht="8.25" customHeight="1" x14ac:dyDescent="0.15">
      <c r="X4" s="15" t="s">
        <v>18</v>
      </c>
    </row>
    <row r="5" spans="2:46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2:46" ht="13.5" customHeight="1" x14ac:dyDescent="0.15">
      <c r="B6" s="4"/>
      <c r="C6" s="75" t="s">
        <v>0</v>
      </c>
      <c r="D6" s="78"/>
      <c r="E6" s="4" t="s">
        <v>252</v>
      </c>
      <c r="I6" s="4" t="s">
        <v>253</v>
      </c>
      <c r="M6" s="4" t="s">
        <v>457</v>
      </c>
      <c r="N6" s="92"/>
      <c r="O6" s="92"/>
      <c r="P6" s="92"/>
      <c r="Q6" s="63" t="s">
        <v>458</v>
      </c>
      <c r="R6" s="64"/>
      <c r="S6" s="64"/>
      <c r="T6" s="65"/>
      <c r="U6" s="12" t="s">
        <v>459</v>
      </c>
      <c r="V6" s="92"/>
      <c r="W6" s="92"/>
      <c r="X6" s="447"/>
      <c r="Z6" s="6"/>
    </row>
    <row r="7" spans="2:46" x14ac:dyDescent="0.15">
      <c r="B7" s="4"/>
      <c r="C7" s="7"/>
      <c r="D7" s="13"/>
      <c r="E7" s="4"/>
      <c r="F7" s="6"/>
      <c r="G7" s="6"/>
      <c r="H7" s="6"/>
      <c r="I7" s="703"/>
      <c r="J7" s="704"/>
      <c r="K7" s="704"/>
      <c r="L7" s="704"/>
      <c r="M7" s="703"/>
      <c r="N7" s="704"/>
      <c r="O7" s="704"/>
      <c r="P7" s="704"/>
      <c r="Q7" s="703"/>
      <c r="R7" s="704"/>
      <c r="S7" s="704"/>
      <c r="T7" s="704"/>
      <c r="U7" s="703"/>
      <c r="V7" s="704"/>
      <c r="W7" s="704"/>
      <c r="X7" s="705"/>
      <c r="Z7" s="6"/>
    </row>
    <row r="8" spans="2:46" x14ac:dyDescent="0.15">
      <c r="B8" s="621" t="s">
        <v>328</v>
      </c>
      <c r="C8" s="622"/>
      <c r="D8" s="623"/>
      <c r="E8" s="12" t="s">
        <v>5</v>
      </c>
      <c r="F8" s="89" t="s">
        <v>6</v>
      </c>
      <c r="G8" s="92" t="s">
        <v>7</v>
      </c>
      <c r="H8" s="89" t="s">
        <v>8</v>
      </c>
      <c r="I8" s="12" t="s">
        <v>5</v>
      </c>
      <c r="J8" s="89" t="s">
        <v>6</v>
      </c>
      <c r="K8" s="92" t="s">
        <v>7</v>
      </c>
      <c r="L8" s="89" t="s">
        <v>8</v>
      </c>
      <c r="M8" s="12" t="s">
        <v>5</v>
      </c>
      <c r="N8" s="89" t="s">
        <v>6</v>
      </c>
      <c r="O8" s="92" t="s">
        <v>7</v>
      </c>
      <c r="P8" s="89" t="s">
        <v>8</v>
      </c>
      <c r="Q8" s="12" t="s">
        <v>5</v>
      </c>
      <c r="R8" s="89" t="s">
        <v>6</v>
      </c>
      <c r="S8" s="92" t="s">
        <v>7</v>
      </c>
      <c r="T8" s="89" t="s">
        <v>8</v>
      </c>
      <c r="U8" s="12" t="s">
        <v>5</v>
      </c>
      <c r="V8" s="89" t="s">
        <v>6</v>
      </c>
      <c r="W8" s="92" t="s">
        <v>7</v>
      </c>
      <c r="X8" s="89" t="s">
        <v>8</v>
      </c>
      <c r="Z8" s="6"/>
    </row>
    <row r="9" spans="2:46" x14ac:dyDescent="0.15">
      <c r="B9" s="7"/>
      <c r="C9" s="9"/>
      <c r="D9" s="9"/>
      <c r="E9" s="7"/>
      <c r="F9" s="8"/>
      <c r="G9" s="9" t="s">
        <v>9</v>
      </c>
      <c r="H9" s="8"/>
      <c r="I9" s="7"/>
      <c r="J9" s="8"/>
      <c r="K9" s="9" t="s">
        <v>9</v>
      </c>
      <c r="L9" s="8"/>
      <c r="M9" s="7"/>
      <c r="N9" s="8"/>
      <c r="O9" s="9" t="s">
        <v>9</v>
      </c>
      <c r="P9" s="8"/>
      <c r="Q9" s="7"/>
      <c r="R9" s="8"/>
      <c r="S9" s="9" t="s">
        <v>9</v>
      </c>
      <c r="T9" s="8"/>
      <c r="U9" s="7"/>
      <c r="V9" s="8"/>
      <c r="W9" s="9" t="s">
        <v>9</v>
      </c>
      <c r="X9" s="8"/>
      <c r="Z9" s="6"/>
    </row>
    <row r="10" spans="2:46" x14ac:dyDescent="0.15">
      <c r="B10" s="12" t="s">
        <v>42</v>
      </c>
      <c r="C10" s="6">
        <v>20</v>
      </c>
      <c r="D10" s="92" t="s">
        <v>66</v>
      </c>
      <c r="E10" s="4">
        <v>650</v>
      </c>
      <c r="F10" s="5">
        <v>794</v>
      </c>
      <c r="G10" s="6">
        <v>704</v>
      </c>
      <c r="H10" s="5">
        <v>1256417</v>
      </c>
      <c r="I10" s="4">
        <v>760</v>
      </c>
      <c r="J10" s="5">
        <v>945</v>
      </c>
      <c r="K10" s="6">
        <v>856</v>
      </c>
      <c r="L10" s="5">
        <v>160263</v>
      </c>
      <c r="M10" s="4">
        <v>651</v>
      </c>
      <c r="N10" s="5">
        <v>798</v>
      </c>
      <c r="O10" s="6">
        <v>699</v>
      </c>
      <c r="P10" s="5">
        <v>213634</v>
      </c>
      <c r="Q10" s="4">
        <v>735</v>
      </c>
      <c r="R10" s="5">
        <v>840</v>
      </c>
      <c r="S10" s="6">
        <v>771</v>
      </c>
      <c r="T10" s="5">
        <v>134150</v>
      </c>
      <c r="U10" s="4">
        <v>588</v>
      </c>
      <c r="V10" s="5">
        <v>713</v>
      </c>
      <c r="W10" s="6">
        <v>616</v>
      </c>
      <c r="X10" s="5">
        <v>88254</v>
      </c>
      <c r="Z10" s="6"/>
    </row>
    <row r="11" spans="2:46" x14ac:dyDescent="0.15">
      <c r="B11" s="4"/>
      <c r="C11" s="6">
        <v>21</v>
      </c>
      <c r="D11" s="6"/>
      <c r="E11" s="4">
        <v>609</v>
      </c>
      <c r="F11" s="5">
        <v>767</v>
      </c>
      <c r="G11" s="6">
        <v>675</v>
      </c>
      <c r="H11" s="5">
        <v>1426618</v>
      </c>
      <c r="I11" s="4">
        <v>735</v>
      </c>
      <c r="J11" s="5">
        <v>945</v>
      </c>
      <c r="K11" s="6">
        <v>813</v>
      </c>
      <c r="L11" s="5">
        <v>255393</v>
      </c>
      <c r="M11" s="4">
        <v>620</v>
      </c>
      <c r="N11" s="5">
        <v>788</v>
      </c>
      <c r="O11" s="6">
        <v>725</v>
      </c>
      <c r="P11" s="5">
        <v>18975</v>
      </c>
      <c r="Q11" s="4">
        <v>646</v>
      </c>
      <c r="R11" s="5">
        <v>819</v>
      </c>
      <c r="S11" s="6">
        <v>707</v>
      </c>
      <c r="T11" s="5">
        <v>504851</v>
      </c>
      <c r="U11" s="4">
        <v>473</v>
      </c>
      <c r="V11" s="5">
        <v>662</v>
      </c>
      <c r="W11" s="6">
        <v>546</v>
      </c>
      <c r="X11" s="5">
        <v>64862</v>
      </c>
      <c r="Z11" s="6"/>
    </row>
    <row r="12" spans="2:46" x14ac:dyDescent="0.15">
      <c r="B12" s="7"/>
      <c r="C12" s="9">
        <v>22</v>
      </c>
      <c r="D12" s="13"/>
      <c r="E12" s="8">
        <v>588</v>
      </c>
      <c r="F12" s="8">
        <v>756</v>
      </c>
      <c r="G12" s="8">
        <v>655</v>
      </c>
      <c r="H12" s="8">
        <v>1365136</v>
      </c>
      <c r="I12" s="8">
        <v>683</v>
      </c>
      <c r="J12" s="8">
        <v>924</v>
      </c>
      <c r="K12" s="8">
        <v>789</v>
      </c>
      <c r="L12" s="8">
        <v>346801</v>
      </c>
      <c r="M12" s="8">
        <v>600</v>
      </c>
      <c r="N12" s="8">
        <v>772</v>
      </c>
      <c r="O12" s="8">
        <v>689</v>
      </c>
      <c r="P12" s="8">
        <v>29817</v>
      </c>
      <c r="Q12" s="8">
        <v>641</v>
      </c>
      <c r="R12" s="8">
        <v>819</v>
      </c>
      <c r="S12" s="8">
        <v>693</v>
      </c>
      <c r="T12" s="8">
        <v>903441</v>
      </c>
      <c r="U12" s="8">
        <v>494</v>
      </c>
      <c r="V12" s="8">
        <v>589</v>
      </c>
      <c r="W12" s="8">
        <v>514</v>
      </c>
      <c r="X12" s="13">
        <v>115981</v>
      </c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</row>
    <row r="13" spans="2:46" x14ac:dyDescent="0.15">
      <c r="B13" s="4" t="s">
        <v>384</v>
      </c>
      <c r="C13" s="6">
        <v>4</v>
      </c>
      <c r="D13" s="22" t="s">
        <v>412</v>
      </c>
      <c r="E13" s="5">
        <v>605.85</v>
      </c>
      <c r="F13" s="5">
        <v>689.85</v>
      </c>
      <c r="G13" s="5">
        <v>641.51647081990825</v>
      </c>
      <c r="H13" s="5">
        <v>111835.5</v>
      </c>
      <c r="I13" s="5">
        <v>707.91000000000008</v>
      </c>
      <c r="J13" s="5">
        <v>808.5</v>
      </c>
      <c r="K13" s="5">
        <v>752.03536475393548</v>
      </c>
      <c r="L13" s="5">
        <v>32408.400000000001</v>
      </c>
      <c r="M13" s="47">
        <v>611.20500000000004</v>
      </c>
      <c r="N13" s="47">
        <v>702.03000000000009</v>
      </c>
      <c r="O13" s="47">
        <v>641.88657157520299</v>
      </c>
      <c r="P13" s="5">
        <v>12348.3</v>
      </c>
      <c r="Q13" s="47">
        <v>661.5</v>
      </c>
      <c r="R13" s="47">
        <v>714</v>
      </c>
      <c r="S13" s="47">
        <v>691.82175258984921</v>
      </c>
      <c r="T13" s="5">
        <v>133520</v>
      </c>
      <c r="U13" s="5">
        <v>498.75</v>
      </c>
      <c r="V13" s="5">
        <v>561.96</v>
      </c>
      <c r="W13" s="5">
        <v>527.27250080532588</v>
      </c>
      <c r="X13" s="22">
        <v>11861.7</v>
      </c>
      <c r="Z13" s="6"/>
      <c r="AA13" s="6"/>
      <c r="AB13" s="6"/>
      <c r="AC13" s="6"/>
      <c r="AD13" s="6"/>
      <c r="AE13" s="6"/>
      <c r="AF13" s="6"/>
      <c r="AG13" s="6"/>
      <c r="AH13" s="45"/>
      <c r="AI13" s="45"/>
      <c r="AJ13" s="45"/>
      <c r="AK13" s="6"/>
      <c r="AL13" s="45"/>
      <c r="AM13" s="45"/>
      <c r="AN13" s="45"/>
      <c r="AO13" s="6"/>
      <c r="AP13" s="6"/>
      <c r="AQ13" s="6"/>
      <c r="AR13" s="6"/>
      <c r="AS13" s="6"/>
      <c r="AT13" s="6"/>
    </row>
    <row r="14" spans="2:46" x14ac:dyDescent="0.15">
      <c r="B14" s="4"/>
      <c r="C14" s="6">
        <v>5</v>
      </c>
      <c r="D14" s="22"/>
      <c r="E14" s="5">
        <v>609</v>
      </c>
      <c r="F14" s="5">
        <v>682.5</v>
      </c>
      <c r="G14" s="5">
        <v>643.75984076595114</v>
      </c>
      <c r="H14" s="5">
        <v>106426.5</v>
      </c>
      <c r="I14" s="5">
        <v>714</v>
      </c>
      <c r="J14" s="5">
        <v>819</v>
      </c>
      <c r="K14" s="5">
        <v>759.29275769471394</v>
      </c>
      <c r="L14" s="5">
        <v>34707.800000000003</v>
      </c>
      <c r="M14" s="47">
        <v>619.60500000000002</v>
      </c>
      <c r="N14" s="47">
        <v>692.37</v>
      </c>
      <c r="O14" s="47">
        <v>641.49285974582074</v>
      </c>
      <c r="P14" s="5">
        <v>14596.2</v>
      </c>
      <c r="Q14" s="47">
        <v>651</v>
      </c>
      <c r="R14" s="47">
        <v>714</v>
      </c>
      <c r="S14" s="47">
        <v>691.15088657698789</v>
      </c>
      <c r="T14" s="5">
        <v>117407</v>
      </c>
      <c r="U14" s="5">
        <v>504</v>
      </c>
      <c r="V14" s="5">
        <v>567</v>
      </c>
      <c r="W14" s="5">
        <v>526.8204073959032</v>
      </c>
      <c r="X14" s="22">
        <v>10838.9</v>
      </c>
      <c r="Z14" s="6"/>
      <c r="AA14" s="6"/>
      <c r="AB14" s="6"/>
      <c r="AC14" s="6"/>
      <c r="AD14" s="6"/>
      <c r="AE14" s="6"/>
      <c r="AF14" s="6"/>
      <c r="AG14" s="6"/>
      <c r="AH14" s="45"/>
      <c r="AI14" s="45"/>
      <c r="AJ14" s="45"/>
      <c r="AK14" s="6"/>
      <c r="AL14" s="45"/>
      <c r="AM14" s="45"/>
      <c r="AN14" s="45"/>
      <c r="AO14" s="6"/>
      <c r="AP14" s="6"/>
      <c r="AQ14" s="6"/>
      <c r="AR14" s="6"/>
      <c r="AS14" s="6"/>
      <c r="AT14" s="6"/>
    </row>
    <row r="15" spans="2:46" x14ac:dyDescent="0.15">
      <c r="B15" s="4"/>
      <c r="C15" s="6">
        <v>6</v>
      </c>
      <c r="D15" s="22"/>
      <c r="E15" s="5">
        <v>588</v>
      </c>
      <c r="F15" s="5">
        <v>661.5</v>
      </c>
      <c r="G15" s="5">
        <v>630.69490049374485</v>
      </c>
      <c r="H15" s="5">
        <v>106340.6</v>
      </c>
      <c r="I15" s="5">
        <v>704.55000000000007</v>
      </c>
      <c r="J15" s="5">
        <v>808.5</v>
      </c>
      <c r="K15" s="5">
        <v>749.07696367314668</v>
      </c>
      <c r="L15" s="5">
        <v>36946.6</v>
      </c>
      <c r="M15" s="47">
        <v>615.61500000000001</v>
      </c>
      <c r="N15" s="47">
        <v>651</v>
      </c>
      <c r="O15" s="47">
        <v>634.96139814505557</v>
      </c>
      <c r="P15" s="5">
        <v>17940.199999999997</v>
      </c>
      <c r="Q15" s="47">
        <v>630</v>
      </c>
      <c r="R15" s="47">
        <v>693</v>
      </c>
      <c r="S15" s="47">
        <v>662.18247914474262</v>
      </c>
      <c r="T15" s="5">
        <v>111279.8</v>
      </c>
      <c r="U15" s="5">
        <v>493.5</v>
      </c>
      <c r="V15" s="5">
        <v>567</v>
      </c>
      <c r="W15" s="5">
        <v>520.95310687655342</v>
      </c>
      <c r="X15" s="22">
        <v>13205.900000000001</v>
      </c>
      <c r="Z15" s="6"/>
      <c r="AA15" s="6"/>
      <c r="AB15" s="6"/>
      <c r="AC15" s="6"/>
      <c r="AD15" s="6"/>
      <c r="AE15" s="6"/>
      <c r="AF15" s="6"/>
      <c r="AG15" s="6"/>
      <c r="AH15" s="45"/>
      <c r="AI15" s="45"/>
      <c r="AJ15" s="45"/>
      <c r="AK15" s="6"/>
      <c r="AL15" s="45"/>
      <c r="AM15" s="45"/>
      <c r="AN15" s="45"/>
      <c r="AO15" s="6"/>
      <c r="AP15" s="6"/>
      <c r="AQ15" s="6"/>
      <c r="AR15" s="6"/>
      <c r="AS15" s="6"/>
      <c r="AT15" s="6"/>
    </row>
    <row r="16" spans="2:46" x14ac:dyDescent="0.15">
      <c r="B16" s="4"/>
      <c r="C16" s="6">
        <v>7</v>
      </c>
      <c r="D16" s="22"/>
      <c r="E16" s="5">
        <v>598.5</v>
      </c>
      <c r="F16" s="5">
        <v>672</v>
      </c>
      <c r="G16" s="22">
        <v>639.29448470935699</v>
      </c>
      <c r="H16" s="5">
        <v>114106.4</v>
      </c>
      <c r="I16" s="5">
        <v>714</v>
      </c>
      <c r="J16" s="5">
        <v>808.5</v>
      </c>
      <c r="K16" s="5">
        <v>751.403442855913</v>
      </c>
      <c r="L16" s="5">
        <v>30200.3</v>
      </c>
      <c r="M16" s="47">
        <v>598.71</v>
      </c>
      <c r="N16" s="47">
        <v>658.14</v>
      </c>
      <c r="O16" s="47">
        <v>636.34127970433451</v>
      </c>
      <c r="P16" s="5">
        <v>15091.9</v>
      </c>
      <c r="Q16" s="47">
        <v>598.5</v>
      </c>
      <c r="R16" s="47">
        <v>693</v>
      </c>
      <c r="S16" s="47">
        <v>649.48464823712732</v>
      </c>
      <c r="T16" s="5">
        <v>103559.1</v>
      </c>
      <c r="U16" s="5">
        <v>493.5</v>
      </c>
      <c r="V16" s="5">
        <v>540.75</v>
      </c>
      <c r="W16" s="5">
        <v>511.48914253897556</v>
      </c>
      <c r="X16" s="22">
        <v>10477.5</v>
      </c>
      <c r="Z16" s="6"/>
      <c r="AA16" s="6"/>
      <c r="AB16" s="6"/>
      <c r="AC16" s="6"/>
      <c r="AD16" s="6"/>
      <c r="AE16" s="6"/>
      <c r="AF16" s="6"/>
      <c r="AG16" s="6"/>
      <c r="AH16" s="45"/>
      <c r="AI16" s="45"/>
      <c r="AJ16" s="45"/>
      <c r="AK16" s="6"/>
      <c r="AL16" s="45"/>
      <c r="AM16" s="45"/>
      <c r="AN16" s="45"/>
      <c r="AO16" s="6"/>
      <c r="AP16" s="6"/>
      <c r="AQ16" s="6"/>
      <c r="AR16" s="6"/>
      <c r="AS16" s="6"/>
      <c r="AT16" s="6"/>
    </row>
    <row r="17" spans="2:46" x14ac:dyDescent="0.15">
      <c r="B17" s="4"/>
      <c r="C17" s="6">
        <v>8</v>
      </c>
      <c r="D17" s="22"/>
      <c r="E17" s="5">
        <v>609</v>
      </c>
      <c r="F17" s="5">
        <v>684.28500000000008</v>
      </c>
      <c r="G17" s="5">
        <v>651.71271483371504</v>
      </c>
      <c r="H17" s="5">
        <v>131637.6</v>
      </c>
      <c r="I17" s="5">
        <v>703.5</v>
      </c>
      <c r="J17" s="5">
        <v>819</v>
      </c>
      <c r="K17" s="5">
        <v>765.56621461819111</v>
      </c>
      <c r="L17" s="5">
        <v>33318.9</v>
      </c>
      <c r="M17" s="47">
        <v>616.98</v>
      </c>
      <c r="N17" s="47">
        <v>651</v>
      </c>
      <c r="O17" s="47">
        <v>639.08569059149579</v>
      </c>
      <c r="P17" s="5">
        <v>16584.900000000001</v>
      </c>
      <c r="Q17" s="47">
        <v>640.5</v>
      </c>
      <c r="R17" s="47">
        <v>697.93500000000006</v>
      </c>
      <c r="S17" s="47">
        <v>669.01800519355174</v>
      </c>
      <c r="T17" s="5">
        <v>130704.1</v>
      </c>
      <c r="U17" s="5">
        <v>473.02500000000003</v>
      </c>
      <c r="V17" s="5">
        <v>560.70000000000005</v>
      </c>
      <c r="W17" s="5">
        <v>499.4556557470608</v>
      </c>
      <c r="X17" s="22">
        <v>12342.599999999999</v>
      </c>
      <c r="Z17" s="6"/>
      <c r="AA17" s="6"/>
      <c r="AB17" s="6"/>
      <c r="AC17" s="6"/>
      <c r="AD17" s="6"/>
      <c r="AE17" s="6"/>
      <c r="AF17" s="6"/>
      <c r="AG17" s="6"/>
      <c r="AH17" s="45"/>
      <c r="AI17" s="45"/>
      <c r="AJ17" s="45"/>
      <c r="AK17" s="6"/>
      <c r="AL17" s="45"/>
      <c r="AM17" s="45"/>
      <c r="AN17" s="45"/>
      <c r="AO17" s="6"/>
      <c r="AP17" s="6"/>
      <c r="AQ17" s="6"/>
      <c r="AR17" s="6"/>
      <c r="AS17" s="6"/>
      <c r="AT17" s="6"/>
    </row>
    <row r="18" spans="2:46" x14ac:dyDescent="0.15">
      <c r="B18" s="4"/>
      <c r="C18" s="6">
        <v>9</v>
      </c>
      <c r="D18" s="22"/>
      <c r="E18" s="5">
        <v>614.98500000000013</v>
      </c>
      <c r="F18" s="5">
        <v>682.81499999999994</v>
      </c>
      <c r="G18" s="5">
        <v>655.54577709245314</v>
      </c>
      <c r="H18" s="5">
        <v>108523.3</v>
      </c>
      <c r="I18" s="5">
        <v>714</v>
      </c>
      <c r="J18" s="5">
        <v>819</v>
      </c>
      <c r="K18" s="5">
        <v>771.66084053251484</v>
      </c>
      <c r="L18" s="5">
        <v>33868</v>
      </c>
      <c r="M18" s="47">
        <v>622.23</v>
      </c>
      <c r="N18" s="47">
        <v>682.08</v>
      </c>
      <c r="O18" s="47">
        <v>645.41838538857985</v>
      </c>
      <c r="P18" s="5">
        <v>17225.199999999997</v>
      </c>
      <c r="Q18" s="47">
        <v>619.5</v>
      </c>
      <c r="R18" s="47">
        <v>703.5</v>
      </c>
      <c r="S18" s="47">
        <v>671.31949440384926</v>
      </c>
      <c r="T18" s="5">
        <v>147748</v>
      </c>
      <c r="U18" s="5">
        <v>477.75</v>
      </c>
      <c r="V18" s="5">
        <v>556.5</v>
      </c>
      <c r="W18" s="5">
        <v>504.43149300249098</v>
      </c>
      <c r="X18" s="22">
        <v>10162.400000000001</v>
      </c>
      <c r="Z18" s="6"/>
      <c r="AA18" s="6"/>
      <c r="AB18" s="6"/>
      <c r="AC18" s="6"/>
      <c r="AD18" s="6"/>
      <c r="AE18" s="6"/>
      <c r="AF18" s="6"/>
      <c r="AG18" s="6"/>
      <c r="AH18" s="45"/>
      <c r="AI18" s="45"/>
      <c r="AJ18" s="45"/>
      <c r="AK18" s="6"/>
      <c r="AL18" s="45"/>
      <c r="AM18" s="45"/>
      <c r="AN18" s="45"/>
      <c r="AO18" s="6"/>
      <c r="AP18" s="6"/>
      <c r="AQ18" s="6"/>
      <c r="AR18" s="6"/>
      <c r="AS18" s="6"/>
      <c r="AT18" s="6"/>
    </row>
    <row r="19" spans="2:46" x14ac:dyDescent="0.15">
      <c r="B19" s="4"/>
      <c r="C19" s="6">
        <v>10</v>
      </c>
      <c r="D19" s="22"/>
      <c r="E19" s="5">
        <v>593.25</v>
      </c>
      <c r="F19" s="5">
        <v>682.5</v>
      </c>
      <c r="G19" s="5">
        <v>645.17999261463581</v>
      </c>
      <c r="H19" s="5">
        <v>100118</v>
      </c>
      <c r="I19" s="5">
        <v>682.5</v>
      </c>
      <c r="J19" s="5">
        <v>808.5</v>
      </c>
      <c r="K19" s="5">
        <v>753.48331888503583</v>
      </c>
      <c r="L19" s="5">
        <v>26997.5</v>
      </c>
      <c r="M19" s="47">
        <v>602.3850000000001</v>
      </c>
      <c r="N19" s="47">
        <v>668.64</v>
      </c>
      <c r="O19" s="47">
        <v>639.28394697707813</v>
      </c>
      <c r="P19" s="5">
        <v>17258.8</v>
      </c>
      <c r="Q19" s="47">
        <v>619.5</v>
      </c>
      <c r="R19" s="47">
        <v>682.5</v>
      </c>
      <c r="S19" s="47">
        <v>653.45833144083986</v>
      </c>
      <c r="T19" s="5">
        <v>159193.59999999998</v>
      </c>
      <c r="U19" s="5">
        <v>487.30500000000006</v>
      </c>
      <c r="V19" s="5">
        <v>535.5</v>
      </c>
      <c r="W19" s="5">
        <v>498.2931871208587</v>
      </c>
      <c r="X19" s="22">
        <v>13319.6</v>
      </c>
      <c r="Z19" s="6"/>
      <c r="AA19" s="6"/>
      <c r="AB19" s="6"/>
      <c r="AC19" s="6"/>
      <c r="AD19" s="6"/>
      <c r="AE19" s="6"/>
      <c r="AF19" s="6"/>
      <c r="AG19" s="6"/>
      <c r="AH19" s="45"/>
      <c r="AI19" s="45"/>
      <c r="AJ19" s="45"/>
      <c r="AK19" s="6"/>
      <c r="AL19" s="45"/>
      <c r="AM19" s="45"/>
      <c r="AN19" s="45"/>
      <c r="AO19" s="6"/>
      <c r="AP19" s="6"/>
      <c r="AQ19" s="6"/>
      <c r="AR19" s="6"/>
      <c r="AS19" s="6"/>
      <c r="AT19" s="6"/>
    </row>
    <row r="20" spans="2:46" x14ac:dyDescent="0.15">
      <c r="B20" s="4"/>
      <c r="C20" s="6">
        <v>11</v>
      </c>
      <c r="D20" s="22"/>
      <c r="E20" s="5">
        <v>582.75</v>
      </c>
      <c r="F20" s="5">
        <v>661.5</v>
      </c>
      <c r="G20" s="5">
        <v>635.56088541934196</v>
      </c>
      <c r="H20" s="5">
        <v>81761.100000000006</v>
      </c>
      <c r="I20" s="5">
        <v>677.14499999999998</v>
      </c>
      <c r="J20" s="5">
        <v>777</v>
      </c>
      <c r="K20" s="5">
        <v>719.94586275916731</v>
      </c>
      <c r="L20" s="5">
        <v>30779.599999999999</v>
      </c>
      <c r="M20" s="47">
        <v>583.06499999999994</v>
      </c>
      <c r="N20" s="47">
        <v>681.34500000000003</v>
      </c>
      <c r="O20" s="47">
        <v>639.07484379141897</v>
      </c>
      <c r="P20" s="5">
        <v>14486.5</v>
      </c>
      <c r="Q20" s="47">
        <v>619.5</v>
      </c>
      <c r="R20" s="47">
        <v>682.5</v>
      </c>
      <c r="S20" s="47">
        <v>648.17336485834721</v>
      </c>
      <c r="T20" s="5">
        <v>136749.6</v>
      </c>
      <c r="U20" s="5">
        <v>485.625</v>
      </c>
      <c r="V20" s="5">
        <v>577.5</v>
      </c>
      <c r="W20" s="5">
        <v>499.18718100400326</v>
      </c>
      <c r="X20" s="22">
        <v>14673.1</v>
      </c>
      <c r="Z20" s="6"/>
      <c r="AA20" s="6"/>
      <c r="AB20" s="6"/>
      <c r="AC20" s="6"/>
      <c r="AD20" s="6"/>
      <c r="AE20" s="6"/>
      <c r="AF20" s="6"/>
      <c r="AG20" s="6"/>
      <c r="AH20" s="45"/>
      <c r="AI20" s="45"/>
      <c r="AJ20" s="45"/>
      <c r="AK20" s="6"/>
      <c r="AL20" s="45"/>
      <c r="AM20" s="45"/>
      <c r="AN20" s="45"/>
      <c r="AO20" s="6"/>
      <c r="AP20" s="6"/>
      <c r="AQ20" s="6"/>
      <c r="AR20" s="6"/>
      <c r="AS20" s="6"/>
      <c r="AT20" s="6"/>
    </row>
    <row r="21" spans="2:46" x14ac:dyDescent="0.15">
      <c r="B21" s="7"/>
      <c r="C21" s="9">
        <v>12</v>
      </c>
      <c r="D21" s="13"/>
      <c r="E21" s="8">
        <v>580.02</v>
      </c>
      <c r="F21" s="8">
        <v>649.95000000000005</v>
      </c>
      <c r="G21" s="8">
        <v>631.82082708108192</v>
      </c>
      <c r="H21" s="13">
        <v>105931.1</v>
      </c>
      <c r="I21" s="8">
        <v>672</v>
      </c>
      <c r="J21" s="8">
        <v>766.5</v>
      </c>
      <c r="K21" s="8">
        <v>717.8497380478633</v>
      </c>
      <c r="L21" s="8">
        <v>33211.4</v>
      </c>
      <c r="M21" s="49">
        <v>613.83000000000004</v>
      </c>
      <c r="N21" s="49">
        <v>682.5</v>
      </c>
      <c r="O21" s="49">
        <v>635.64665096719932</v>
      </c>
      <c r="P21" s="8">
        <v>17925.3</v>
      </c>
      <c r="Q21" s="49">
        <v>630</v>
      </c>
      <c r="R21" s="49">
        <v>693</v>
      </c>
      <c r="S21" s="49">
        <v>649.33888152968859</v>
      </c>
      <c r="T21" s="8">
        <v>124694.7</v>
      </c>
      <c r="U21" s="8">
        <v>467.25</v>
      </c>
      <c r="V21" s="8">
        <v>535.5</v>
      </c>
      <c r="W21" s="8">
        <v>503.26954546069271</v>
      </c>
      <c r="X21" s="13">
        <v>13614.7</v>
      </c>
      <c r="Z21" s="6"/>
      <c r="AA21" s="6"/>
      <c r="AB21" s="6"/>
      <c r="AC21" s="6"/>
      <c r="AD21" s="6"/>
      <c r="AE21" s="6"/>
      <c r="AF21" s="6"/>
      <c r="AG21" s="6"/>
      <c r="AH21" s="45"/>
      <c r="AI21" s="45"/>
      <c r="AJ21" s="45"/>
      <c r="AK21" s="6"/>
      <c r="AL21" s="45"/>
      <c r="AM21" s="45"/>
      <c r="AN21" s="45"/>
      <c r="AO21" s="6"/>
      <c r="AP21" s="6"/>
      <c r="AQ21" s="6"/>
      <c r="AR21" s="6"/>
      <c r="AS21" s="6"/>
      <c r="AT21" s="6"/>
    </row>
    <row r="22" spans="2:46" x14ac:dyDescent="0.15">
      <c r="B22" s="4" t="s">
        <v>430</v>
      </c>
      <c r="C22" s="6"/>
      <c r="E22" s="4"/>
      <c r="F22" s="5"/>
      <c r="G22" s="6"/>
      <c r="H22" s="5"/>
      <c r="I22" s="4"/>
      <c r="J22" s="4"/>
      <c r="K22" s="5"/>
      <c r="L22" s="5"/>
      <c r="M22" s="4"/>
      <c r="N22" s="5"/>
      <c r="O22" s="6"/>
      <c r="P22" s="5"/>
      <c r="Q22" s="46"/>
      <c r="R22" s="47"/>
      <c r="S22" s="45"/>
      <c r="T22" s="5"/>
      <c r="U22" s="4"/>
      <c r="V22" s="5"/>
      <c r="W22" s="6"/>
      <c r="X22" s="5"/>
      <c r="Z22" s="6"/>
      <c r="AA22" s="6"/>
      <c r="AB22" s="6"/>
      <c r="AC22" s="6"/>
      <c r="AD22" s="6"/>
      <c r="AE22" s="6"/>
      <c r="AF22" s="6"/>
      <c r="AG22" s="6"/>
      <c r="AH22" s="45"/>
      <c r="AI22" s="45"/>
      <c r="AJ22" s="45"/>
      <c r="AK22" s="6"/>
      <c r="AL22" s="45"/>
      <c r="AM22" s="45"/>
      <c r="AN22" s="45"/>
      <c r="AO22" s="6"/>
      <c r="AP22" s="6"/>
      <c r="AQ22" s="6"/>
      <c r="AR22" s="6"/>
      <c r="AS22" s="6"/>
      <c r="AT22" s="6"/>
    </row>
    <row r="23" spans="2:46" x14ac:dyDescent="0.15">
      <c r="B23" s="4"/>
      <c r="C23" s="6"/>
      <c r="E23" s="4"/>
      <c r="F23" s="5"/>
      <c r="G23" s="6"/>
      <c r="H23" s="5"/>
      <c r="I23" s="4"/>
      <c r="J23" s="4"/>
      <c r="K23" s="5"/>
      <c r="L23" s="5"/>
      <c r="M23" s="4"/>
      <c r="N23" s="5"/>
      <c r="O23" s="6"/>
      <c r="P23" s="5"/>
      <c r="Q23" s="46"/>
      <c r="R23" s="47"/>
      <c r="S23" s="45"/>
      <c r="T23" s="5"/>
      <c r="U23" s="4"/>
      <c r="V23" s="5"/>
      <c r="W23" s="6"/>
      <c r="X23" s="5"/>
      <c r="Z23" s="6"/>
      <c r="AA23" s="6"/>
      <c r="AB23" s="6"/>
      <c r="AC23" s="6"/>
      <c r="AD23" s="6"/>
      <c r="AE23" s="6"/>
      <c r="AF23" s="6"/>
      <c r="AG23" s="6"/>
      <c r="AH23" s="45"/>
      <c r="AI23" s="45"/>
      <c r="AJ23" s="45"/>
      <c r="AK23" s="6"/>
      <c r="AL23" s="45"/>
      <c r="AM23" s="45"/>
      <c r="AN23" s="45"/>
      <c r="AO23" s="6"/>
      <c r="AP23" s="6"/>
      <c r="AQ23" s="6"/>
      <c r="AR23" s="6"/>
      <c r="AS23" s="6"/>
      <c r="AT23" s="6"/>
    </row>
    <row r="24" spans="2:46" x14ac:dyDescent="0.15">
      <c r="B24" s="708">
        <v>40878</v>
      </c>
      <c r="C24" s="709"/>
      <c r="D24" s="710">
        <v>40892</v>
      </c>
      <c r="E24" s="496">
        <v>582.75</v>
      </c>
      <c r="F24" s="496">
        <v>649.95000000000005</v>
      </c>
      <c r="G24" s="496">
        <v>634.40483120137719</v>
      </c>
      <c r="H24" s="5">
        <v>53462</v>
      </c>
      <c r="I24" s="496">
        <v>672</v>
      </c>
      <c r="J24" s="496">
        <v>766.5</v>
      </c>
      <c r="K24" s="496">
        <v>720.2148456998558</v>
      </c>
      <c r="L24" s="5">
        <v>17787.5</v>
      </c>
      <c r="M24" s="496">
        <v>613.83000000000004</v>
      </c>
      <c r="N24" s="496">
        <v>682.5</v>
      </c>
      <c r="O24" s="496">
        <v>636.26604787799238</v>
      </c>
      <c r="P24" s="5">
        <v>10264.1</v>
      </c>
      <c r="Q24" s="496">
        <v>640.5</v>
      </c>
      <c r="R24" s="496">
        <v>692.68500000000006</v>
      </c>
      <c r="S24" s="496">
        <v>656.8077019568484</v>
      </c>
      <c r="T24" s="5">
        <v>57850.2</v>
      </c>
      <c r="U24" s="496">
        <v>483</v>
      </c>
      <c r="V24" s="496">
        <v>535.5</v>
      </c>
      <c r="W24" s="496">
        <v>506.47570815450649</v>
      </c>
      <c r="X24" s="5">
        <v>8285.5</v>
      </c>
      <c r="Z24" s="6"/>
      <c r="AA24" s="6"/>
      <c r="AB24" s="6"/>
      <c r="AC24" s="6"/>
      <c r="AD24" s="6"/>
      <c r="AE24" s="6"/>
      <c r="AF24" s="6"/>
      <c r="AG24" s="6"/>
      <c r="AH24" s="45"/>
      <c r="AI24" s="45"/>
      <c r="AJ24" s="45"/>
      <c r="AK24" s="6"/>
      <c r="AL24" s="45"/>
      <c r="AM24" s="45"/>
      <c r="AN24" s="45"/>
      <c r="AO24" s="6"/>
      <c r="AP24" s="6"/>
      <c r="AQ24" s="6"/>
      <c r="AR24" s="6"/>
      <c r="AS24" s="6"/>
      <c r="AT24" s="6"/>
    </row>
    <row r="25" spans="2:46" x14ac:dyDescent="0.15">
      <c r="B25" s="708">
        <v>40893</v>
      </c>
      <c r="C25" s="709"/>
      <c r="D25" s="713">
        <v>40905</v>
      </c>
      <c r="E25" s="46">
        <v>580.02</v>
      </c>
      <c r="F25" s="46">
        <v>640.5</v>
      </c>
      <c r="G25" s="46">
        <v>621.8670013441407</v>
      </c>
      <c r="H25" s="5">
        <v>46940.3</v>
      </c>
      <c r="I25" s="46">
        <v>672</v>
      </c>
      <c r="J25" s="46">
        <v>766.5</v>
      </c>
      <c r="K25" s="47">
        <v>713.96301389693156</v>
      </c>
      <c r="L25" s="5">
        <v>14340.8</v>
      </c>
      <c r="M25" s="46">
        <v>614.77499999999998</v>
      </c>
      <c r="N25" s="46">
        <v>643.33500000000004</v>
      </c>
      <c r="O25" s="46">
        <v>634.51692918622098</v>
      </c>
      <c r="P25" s="5">
        <v>6483</v>
      </c>
      <c r="Q25" s="46">
        <v>630</v>
      </c>
      <c r="R25" s="47">
        <v>693</v>
      </c>
      <c r="S25" s="45">
        <v>645.41617621222656</v>
      </c>
      <c r="T25" s="5">
        <v>63256.6</v>
      </c>
      <c r="U25" s="46">
        <v>467.25</v>
      </c>
      <c r="V25" s="46">
        <v>525</v>
      </c>
      <c r="W25" s="46">
        <v>499.32805716353107</v>
      </c>
      <c r="X25" s="5">
        <v>5151.3</v>
      </c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</row>
    <row r="26" spans="2:46" x14ac:dyDescent="0.15">
      <c r="B26" s="711">
        <v>40906</v>
      </c>
      <c r="C26" s="712"/>
      <c r="D26" s="714">
        <v>40906</v>
      </c>
      <c r="E26" s="462">
        <v>0</v>
      </c>
      <c r="F26" s="462">
        <v>0</v>
      </c>
      <c r="G26" s="462">
        <v>0</v>
      </c>
      <c r="H26" s="8">
        <v>5528.8</v>
      </c>
      <c r="I26" s="462">
        <v>0</v>
      </c>
      <c r="J26" s="462">
        <v>0</v>
      </c>
      <c r="K26" s="462">
        <v>0</v>
      </c>
      <c r="L26" s="13">
        <v>1083.0999999999999</v>
      </c>
      <c r="M26" s="462">
        <v>0</v>
      </c>
      <c r="N26" s="462">
        <v>0</v>
      </c>
      <c r="O26" s="462">
        <v>0</v>
      </c>
      <c r="P26" s="8">
        <v>1178.2</v>
      </c>
      <c r="Q26" s="462">
        <v>0</v>
      </c>
      <c r="R26" s="462">
        <v>0</v>
      </c>
      <c r="S26" s="462">
        <v>0</v>
      </c>
      <c r="T26" s="8">
        <v>3587.9</v>
      </c>
      <c r="U26" s="462">
        <v>0</v>
      </c>
      <c r="V26" s="462">
        <v>0</v>
      </c>
      <c r="W26" s="462">
        <v>0</v>
      </c>
      <c r="X26" s="13">
        <v>177.9</v>
      </c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</row>
    <row r="27" spans="2:46" x14ac:dyDescent="0.15">
      <c r="B27" s="4"/>
      <c r="C27" s="10" t="s">
        <v>0</v>
      </c>
      <c r="D27" s="707"/>
      <c r="E27" s="4" t="s">
        <v>265</v>
      </c>
      <c r="I27" s="4" t="s">
        <v>460</v>
      </c>
      <c r="M27" s="4" t="s">
        <v>461</v>
      </c>
      <c r="N27" s="6"/>
      <c r="O27" s="6"/>
      <c r="P27" s="6"/>
      <c r="Q27" s="4" t="s">
        <v>462</v>
      </c>
      <c r="R27" s="6"/>
      <c r="S27" s="6"/>
      <c r="T27" s="6"/>
      <c r="U27" s="4"/>
      <c r="V27" s="6"/>
      <c r="W27" s="6"/>
      <c r="X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</row>
    <row r="28" spans="2:46" x14ac:dyDescent="0.15">
      <c r="B28" s="4"/>
      <c r="C28" s="7"/>
      <c r="D28" s="13"/>
      <c r="E28" s="4"/>
      <c r="F28" s="6"/>
      <c r="G28" s="6"/>
      <c r="H28" s="6"/>
      <c r="I28" s="703"/>
      <c r="J28" s="704"/>
      <c r="K28" s="704"/>
      <c r="L28" s="704"/>
      <c r="M28" s="703"/>
      <c r="N28" s="704"/>
      <c r="O28" s="704"/>
      <c r="P28" s="704"/>
      <c r="Q28" s="703"/>
      <c r="R28" s="704"/>
      <c r="S28" s="704"/>
      <c r="T28" s="704"/>
      <c r="U28" s="4"/>
      <c r="V28" s="6"/>
      <c r="W28" s="6"/>
      <c r="X28" s="6"/>
    </row>
    <row r="29" spans="2:46" x14ac:dyDescent="0.15">
      <c r="B29" s="621" t="s">
        <v>328</v>
      </c>
      <c r="C29" s="622"/>
      <c r="D29" s="623"/>
      <c r="E29" s="12" t="s">
        <v>5</v>
      </c>
      <c r="F29" s="89" t="s">
        <v>6</v>
      </c>
      <c r="G29" s="92" t="s">
        <v>7</v>
      </c>
      <c r="H29" s="89" t="s">
        <v>8</v>
      </c>
      <c r="I29" s="12" t="s">
        <v>5</v>
      </c>
      <c r="J29" s="89" t="s">
        <v>6</v>
      </c>
      <c r="K29" s="92" t="s">
        <v>7</v>
      </c>
      <c r="L29" s="89" t="s">
        <v>8</v>
      </c>
      <c r="M29" s="12" t="s">
        <v>5</v>
      </c>
      <c r="N29" s="89" t="s">
        <v>6</v>
      </c>
      <c r="O29" s="92" t="s">
        <v>7</v>
      </c>
      <c r="P29" s="89" t="s">
        <v>8</v>
      </c>
      <c r="Q29" s="12" t="s">
        <v>5</v>
      </c>
      <c r="R29" s="89" t="s">
        <v>6</v>
      </c>
      <c r="S29" s="92" t="s">
        <v>7</v>
      </c>
      <c r="T29" s="89" t="s">
        <v>8</v>
      </c>
      <c r="U29" s="4"/>
      <c r="V29" s="6"/>
      <c r="W29" s="6"/>
      <c r="X29" s="6"/>
    </row>
    <row r="30" spans="2:46" x14ac:dyDescent="0.15">
      <c r="B30" s="7"/>
      <c r="C30" s="9"/>
      <c r="D30" s="9"/>
      <c r="E30" s="7"/>
      <c r="F30" s="8"/>
      <c r="G30" s="9" t="s">
        <v>9</v>
      </c>
      <c r="H30" s="8"/>
      <c r="I30" s="7"/>
      <c r="J30" s="8"/>
      <c r="K30" s="9" t="s">
        <v>9</v>
      </c>
      <c r="L30" s="8"/>
      <c r="M30" s="7"/>
      <c r="N30" s="8"/>
      <c r="O30" s="9" t="s">
        <v>9</v>
      </c>
      <c r="P30" s="8"/>
      <c r="Q30" s="7"/>
      <c r="R30" s="8"/>
      <c r="S30" s="9" t="s">
        <v>9</v>
      </c>
      <c r="T30" s="8"/>
      <c r="U30" s="4"/>
      <c r="V30" s="6"/>
      <c r="W30" s="6"/>
      <c r="X30" s="6"/>
    </row>
    <row r="31" spans="2:46" x14ac:dyDescent="0.15">
      <c r="B31" s="12" t="s">
        <v>42</v>
      </c>
      <c r="C31" s="6">
        <v>20</v>
      </c>
      <c r="D31" s="92" t="s">
        <v>66</v>
      </c>
      <c r="E31" s="4">
        <v>599</v>
      </c>
      <c r="F31" s="5">
        <v>767</v>
      </c>
      <c r="G31" s="6">
        <v>655</v>
      </c>
      <c r="H31" s="5">
        <v>329391</v>
      </c>
      <c r="I31" s="4">
        <v>651</v>
      </c>
      <c r="J31" s="5">
        <v>735</v>
      </c>
      <c r="K31" s="6">
        <v>675</v>
      </c>
      <c r="L31" s="5">
        <v>127519</v>
      </c>
      <c r="M31" s="4">
        <v>630</v>
      </c>
      <c r="N31" s="5">
        <v>756</v>
      </c>
      <c r="O31" s="6">
        <v>670</v>
      </c>
      <c r="P31" s="5">
        <v>444460</v>
      </c>
      <c r="Q31" s="4">
        <v>704</v>
      </c>
      <c r="R31" s="5">
        <v>854</v>
      </c>
      <c r="S31" s="6">
        <v>776</v>
      </c>
      <c r="T31" s="5">
        <v>19457</v>
      </c>
      <c r="U31" s="4"/>
      <c r="V31" s="6"/>
      <c r="W31" s="6"/>
      <c r="X31" s="6"/>
    </row>
    <row r="32" spans="2:46" x14ac:dyDescent="0.15">
      <c r="B32" s="4"/>
      <c r="C32" s="6">
        <v>21</v>
      </c>
      <c r="D32" s="6"/>
      <c r="E32" s="4">
        <v>515</v>
      </c>
      <c r="F32" s="5">
        <v>683</v>
      </c>
      <c r="G32" s="6">
        <v>618</v>
      </c>
      <c r="H32" s="5">
        <v>215197</v>
      </c>
      <c r="I32" s="4">
        <v>504</v>
      </c>
      <c r="J32" s="5">
        <v>683</v>
      </c>
      <c r="K32" s="6">
        <v>601</v>
      </c>
      <c r="L32" s="5">
        <v>152919</v>
      </c>
      <c r="M32" s="4">
        <v>557</v>
      </c>
      <c r="N32" s="5">
        <v>693</v>
      </c>
      <c r="O32" s="6">
        <v>612</v>
      </c>
      <c r="P32" s="5">
        <v>386236</v>
      </c>
      <c r="Q32" s="4">
        <v>730</v>
      </c>
      <c r="R32" s="5">
        <v>893</v>
      </c>
      <c r="S32" s="6">
        <v>804</v>
      </c>
      <c r="T32" s="5">
        <v>11956</v>
      </c>
      <c r="U32" s="4"/>
      <c r="V32" s="6"/>
      <c r="W32" s="6"/>
      <c r="X32" s="6"/>
    </row>
    <row r="33" spans="2:39" x14ac:dyDescent="0.15">
      <c r="B33" s="7"/>
      <c r="C33" s="9">
        <v>22</v>
      </c>
      <c r="D33" s="13"/>
      <c r="E33" s="8">
        <v>494</v>
      </c>
      <c r="F33" s="8">
        <v>683</v>
      </c>
      <c r="G33" s="8">
        <v>547</v>
      </c>
      <c r="H33" s="8">
        <v>128691</v>
      </c>
      <c r="I33" s="8">
        <v>504</v>
      </c>
      <c r="J33" s="8">
        <v>662</v>
      </c>
      <c r="K33" s="8">
        <v>579</v>
      </c>
      <c r="L33" s="8">
        <v>121502</v>
      </c>
      <c r="M33" s="8">
        <v>494</v>
      </c>
      <c r="N33" s="8">
        <v>704</v>
      </c>
      <c r="O33" s="8">
        <v>552</v>
      </c>
      <c r="P33" s="8">
        <v>328081</v>
      </c>
      <c r="Q33" s="8">
        <v>714</v>
      </c>
      <c r="R33" s="8">
        <v>840</v>
      </c>
      <c r="S33" s="8">
        <v>779</v>
      </c>
      <c r="T33" s="13">
        <v>13024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</row>
    <row r="34" spans="2:39" x14ac:dyDescent="0.15">
      <c r="B34" s="4" t="s">
        <v>384</v>
      </c>
      <c r="C34" s="6">
        <v>4</v>
      </c>
      <c r="D34" s="22" t="s">
        <v>412</v>
      </c>
      <c r="E34" s="47">
        <v>525</v>
      </c>
      <c r="F34" s="47">
        <v>609</v>
      </c>
      <c r="G34" s="58">
        <v>562.28556387459071</v>
      </c>
      <c r="H34" s="5">
        <v>2248.1999999999998</v>
      </c>
      <c r="I34" s="5">
        <v>498.75</v>
      </c>
      <c r="J34" s="5">
        <v>609</v>
      </c>
      <c r="K34" s="5">
        <v>527.02895209580834</v>
      </c>
      <c r="L34" s="5">
        <v>23798.2</v>
      </c>
      <c r="M34" s="5">
        <v>514.5</v>
      </c>
      <c r="N34" s="5">
        <v>651</v>
      </c>
      <c r="O34" s="5">
        <v>538.99127138589665</v>
      </c>
      <c r="P34" s="5">
        <v>33614.6</v>
      </c>
      <c r="Q34" s="5">
        <v>729.75</v>
      </c>
      <c r="R34" s="5">
        <v>798</v>
      </c>
      <c r="S34" s="5">
        <v>752.58275382475676</v>
      </c>
      <c r="T34" s="22">
        <v>1055.3</v>
      </c>
      <c r="U34" s="6"/>
      <c r="V34" s="6"/>
      <c r="W34" s="45"/>
      <c r="X34" s="45"/>
      <c r="Y34" s="45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</row>
    <row r="35" spans="2:39" x14ac:dyDescent="0.15">
      <c r="B35" s="4"/>
      <c r="C35" s="6">
        <v>5</v>
      </c>
      <c r="D35" s="22"/>
      <c r="E35" s="47">
        <v>525</v>
      </c>
      <c r="F35" s="47">
        <v>619.5</v>
      </c>
      <c r="G35" s="47">
        <v>589.59298531810771</v>
      </c>
      <c r="H35" s="5">
        <v>659.8</v>
      </c>
      <c r="I35" s="5">
        <v>504</v>
      </c>
      <c r="J35" s="5">
        <v>609</v>
      </c>
      <c r="K35" s="5">
        <v>530.52859049949961</v>
      </c>
      <c r="L35" s="5">
        <v>29835.8</v>
      </c>
      <c r="M35" s="5">
        <v>514.5</v>
      </c>
      <c r="N35" s="5">
        <v>651</v>
      </c>
      <c r="O35" s="5">
        <v>538.53645466196735</v>
      </c>
      <c r="P35" s="5">
        <v>41328.699999999997</v>
      </c>
      <c r="Q35" s="5">
        <v>724.5</v>
      </c>
      <c r="R35" s="5">
        <v>798</v>
      </c>
      <c r="S35" s="5">
        <v>748.35766423357654</v>
      </c>
      <c r="T35" s="22">
        <v>1370.4</v>
      </c>
      <c r="U35" s="6"/>
      <c r="V35" s="6"/>
      <c r="W35" s="45"/>
      <c r="X35" s="45"/>
      <c r="Y35" s="45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</row>
    <row r="36" spans="2:39" x14ac:dyDescent="0.15">
      <c r="B36" s="4"/>
      <c r="C36" s="6">
        <v>6</v>
      </c>
      <c r="D36" s="22"/>
      <c r="E36" s="47">
        <v>530.25</v>
      </c>
      <c r="F36" s="47">
        <v>619.5</v>
      </c>
      <c r="G36" s="47">
        <v>591.03888494318187</v>
      </c>
      <c r="H36" s="5">
        <v>627</v>
      </c>
      <c r="I36" s="5">
        <v>493.5</v>
      </c>
      <c r="J36" s="5">
        <v>588</v>
      </c>
      <c r="K36" s="5">
        <v>522.30202541699759</v>
      </c>
      <c r="L36" s="5">
        <v>17461.5</v>
      </c>
      <c r="M36" s="5">
        <v>514.5</v>
      </c>
      <c r="N36" s="5">
        <v>635.25</v>
      </c>
      <c r="O36" s="5">
        <v>548.8190735203134</v>
      </c>
      <c r="P36" s="5">
        <v>30843.1</v>
      </c>
      <c r="Q36" s="5">
        <v>724.5</v>
      </c>
      <c r="R36" s="5">
        <v>787.5</v>
      </c>
      <c r="S36" s="5">
        <v>738.99198834668607</v>
      </c>
      <c r="T36" s="22">
        <v>1085.4000000000001</v>
      </c>
      <c r="U36" s="6"/>
      <c r="V36" s="6"/>
      <c r="W36" s="45"/>
      <c r="X36" s="45"/>
      <c r="Y36" s="45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</row>
    <row r="37" spans="2:39" x14ac:dyDescent="0.15">
      <c r="B37" s="4"/>
      <c r="C37" s="6">
        <v>7</v>
      </c>
      <c r="D37" s="22"/>
      <c r="E37" s="47">
        <v>514.5</v>
      </c>
      <c r="F37" s="47">
        <v>619.5</v>
      </c>
      <c r="G37" s="58">
        <v>571.18820224719104</v>
      </c>
      <c r="H37" s="5">
        <v>691.2</v>
      </c>
      <c r="I37" s="5">
        <v>483</v>
      </c>
      <c r="J37" s="5">
        <v>567</v>
      </c>
      <c r="K37" s="5">
        <v>512.20654528225282</v>
      </c>
      <c r="L37" s="5">
        <v>9145.7000000000007</v>
      </c>
      <c r="M37" s="5">
        <v>504</v>
      </c>
      <c r="N37" s="5">
        <v>645.75</v>
      </c>
      <c r="O37" s="5">
        <v>545.63381525217972</v>
      </c>
      <c r="P37" s="5">
        <v>28471.9</v>
      </c>
      <c r="Q37" s="5">
        <v>714</v>
      </c>
      <c r="R37" s="5">
        <v>766.5</v>
      </c>
      <c r="S37" s="5">
        <v>746.25659403669727</v>
      </c>
      <c r="T37" s="22">
        <v>1260.4000000000001</v>
      </c>
      <c r="U37" s="6"/>
      <c r="V37" s="6"/>
      <c r="W37" s="45"/>
      <c r="X37" s="45"/>
      <c r="Y37" s="45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</row>
    <row r="38" spans="2:39" x14ac:dyDescent="0.15">
      <c r="B38" s="4"/>
      <c r="C38" s="6">
        <v>8</v>
      </c>
      <c r="D38" s="22"/>
      <c r="E38" s="47">
        <v>504</v>
      </c>
      <c r="F38" s="47">
        <v>619.5</v>
      </c>
      <c r="G38" s="47">
        <v>542.05622932745325</v>
      </c>
      <c r="H38" s="5">
        <v>1556.7</v>
      </c>
      <c r="I38" s="5">
        <v>472.5</v>
      </c>
      <c r="J38" s="5">
        <v>567</v>
      </c>
      <c r="K38" s="5">
        <v>500.48658225932598</v>
      </c>
      <c r="L38" s="5">
        <v>8287.7999999999993</v>
      </c>
      <c r="M38" s="5">
        <v>488.25</v>
      </c>
      <c r="N38" s="5">
        <v>635.25</v>
      </c>
      <c r="O38" s="5">
        <v>526.90239125112214</v>
      </c>
      <c r="P38" s="5">
        <v>39495.300000000003</v>
      </c>
      <c r="Q38" s="5">
        <v>714</v>
      </c>
      <c r="R38" s="5">
        <v>787.5</v>
      </c>
      <c r="S38" s="5">
        <v>750.8063662482989</v>
      </c>
      <c r="T38" s="22">
        <v>1674.3000000000002</v>
      </c>
      <c r="U38" s="6"/>
      <c r="V38" s="6"/>
      <c r="W38" s="45"/>
      <c r="X38" s="45"/>
      <c r="Y38" s="45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</row>
    <row r="39" spans="2:39" x14ac:dyDescent="0.15">
      <c r="B39" s="4"/>
      <c r="C39" s="6">
        <v>9</v>
      </c>
      <c r="D39" s="22"/>
      <c r="E39" s="47">
        <v>514.5</v>
      </c>
      <c r="F39" s="47">
        <v>619.5</v>
      </c>
      <c r="G39" s="47">
        <v>577.37301744647118</v>
      </c>
      <c r="H39" s="5">
        <v>1330.1</v>
      </c>
      <c r="I39" s="5">
        <v>472.5</v>
      </c>
      <c r="J39" s="5">
        <v>567</v>
      </c>
      <c r="K39" s="5">
        <v>510.02013539651807</v>
      </c>
      <c r="L39" s="5">
        <v>12196.8</v>
      </c>
      <c r="M39" s="22">
        <v>498.75</v>
      </c>
      <c r="N39" s="5">
        <v>630</v>
      </c>
      <c r="O39" s="5">
        <v>529.25243922606251</v>
      </c>
      <c r="P39" s="5">
        <v>33312.800000000003</v>
      </c>
      <c r="Q39" s="22">
        <v>714</v>
      </c>
      <c r="R39" s="5">
        <v>787.5</v>
      </c>
      <c r="S39" s="5">
        <v>754</v>
      </c>
      <c r="T39" s="22">
        <v>874.4</v>
      </c>
      <c r="U39" s="6"/>
      <c r="V39" s="6"/>
      <c r="W39" s="45"/>
      <c r="X39" s="45"/>
      <c r="Y39" s="45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</row>
    <row r="40" spans="2:39" x14ac:dyDescent="0.15">
      <c r="B40" s="4"/>
      <c r="C40" s="6">
        <v>10</v>
      </c>
      <c r="D40" s="22"/>
      <c r="E40" s="47">
        <v>493.5</v>
      </c>
      <c r="F40" s="47">
        <v>619.5</v>
      </c>
      <c r="G40" s="58">
        <v>557.12346125995668</v>
      </c>
      <c r="H40" s="5">
        <v>675.5</v>
      </c>
      <c r="I40" s="5">
        <v>472.5</v>
      </c>
      <c r="J40" s="5">
        <v>567</v>
      </c>
      <c r="K40" s="5">
        <v>508.02310218420632</v>
      </c>
      <c r="L40" s="5">
        <v>15346.1</v>
      </c>
      <c r="M40" s="5">
        <v>514.5</v>
      </c>
      <c r="N40" s="5">
        <v>645.75</v>
      </c>
      <c r="O40" s="5">
        <v>541.9449427080209</v>
      </c>
      <c r="P40" s="5">
        <v>31845.8</v>
      </c>
      <c r="Q40" s="5">
        <v>724.5</v>
      </c>
      <c r="R40" s="5">
        <v>787.5</v>
      </c>
      <c r="S40" s="5">
        <v>750.18795860771399</v>
      </c>
      <c r="T40" s="22">
        <v>1012.1</v>
      </c>
      <c r="U40" s="6"/>
      <c r="V40" s="6"/>
      <c r="W40" s="45"/>
      <c r="X40" s="45"/>
      <c r="Y40" s="45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</row>
    <row r="41" spans="2:39" x14ac:dyDescent="0.15">
      <c r="B41" s="4"/>
      <c r="C41" s="6">
        <v>11</v>
      </c>
      <c r="D41" s="22"/>
      <c r="E41" s="47">
        <v>493.5</v>
      </c>
      <c r="F41" s="47">
        <v>619.5</v>
      </c>
      <c r="G41" s="47">
        <v>566.94964833759593</v>
      </c>
      <c r="H41" s="5">
        <v>727.5</v>
      </c>
      <c r="I41" s="5">
        <v>462</v>
      </c>
      <c r="J41" s="5">
        <v>567</v>
      </c>
      <c r="K41" s="5">
        <v>503.8142819429778</v>
      </c>
      <c r="L41" s="5">
        <v>11349.6</v>
      </c>
      <c r="M41" s="5">
        <v>498.75</v>
      </c>
      <c r="N41" s="5">
        <v>640.5</v>
      </c>
      <c r="O41" s="5">
        <v>557.72646310432572</v>
      </c>
      <c r="P41" s="5">
        <v>20324.599999999999</v>
      </c>
      <c r="Q41" s="5">
        <v>714</v>
      </c>
      <c r="R41" s="5">
        <v>787.5</v>
      </c>
      <c r="S41" s="5">
        <v>746.91919889502765</v>
      </c>
      <c r="T41" s="22">
        <v>735.2</v>
      </c>
      <c r="U41" s="6"/>
      <c r="V41" s="6"/>
      <c r="W41" s="45"/>
      <c r="X41" s="45"/>
      <c r="Y41" s="45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</row>
    <row r="42" spans="2:39" x14ac:dyDescent="0.15">
      <c r="B42" s="7"/>
      <c r="C42" s="9">
        <v>12</v>
      </c>
      <c r="D42" s="13"/>
      <c r="E42" s="49">
        <v>493.5</v>
      </c>
      <c r="F42" s="49">
        <v>619.5</v>
      </c>
      <c r="G42" s="49">
        <v>557.82233883058461</v>
      </c>
      <c r="H42" s="8">
        <v>871.1</v>
      </c>
      <c r="I42" s="8">
        <v>451.5</v>
      </c>
      <c r="J42" s="8">
        <v>556.5</v>
      </c>
      <c r="K42" s="8">
        <v>478.92546002702977</v>
      </c>
      <c r="L42" s="8">
        <v>10051.6</v>
      </c>
      <c r="M42" s="8">
        <v>514.5</v>
      </c>
      <c r="N42" s="8">
        <v>635.25</v>
      </c>
      <c r="O42" s="8">
        <v>552.4802685109845</v>
      </c>
      <c r="P42" s="8">
        <v>35833</v>
      </c>
      <c r="Q42" s="8">
        <v>714</v>
      </c>
      <c r="R42" s="8">
        <v>787.5</v>
      </c>
      <c r="S42" s="8">
        <v>751.36596736596755</v>
      </c>
      <c r="T42" s="13">
        <v>626.5</v>
      </c>
      <c r="U42" s="6"/>
      <c r="V42" s="6"/>
      <c r="W42" s="45"/>
      <c r="X42" s="45"/>
      <c r="Y42" s="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</row>
    <row r="43" spans="2:39" x14ac:dyDescent="0.15">
      <c r="B43" s="4" t="s">
        <v>463</v>
      </c>
      <c r="C43" s="6"/>
      <c r="E43" s="46"/>
      <c r="F43" s="47"/>
      <c r="G43" s="45"/>
      <c r="H43" s="5"/>
      <c r="I43" s="4"/>
      <c r="J43" s="4"/>
      <c r="K43" s="5"/>
      <c r="L43" s="5"/>
      <c r="M43" s="4"/>
      <c r="N43" s="5"/>
      <c r="O43" s="6"/>
      <c r="P43" s="5"/>
      <c r="Q43" s="4"/>
      <c r="R43" s="5"/>
      <c r="S43" s="6"/>
      <c r="T43" s="5"/>
      <c r="U43" s="4"/>
      <c r="V43" s="6"/>
      <c r="W43" s="45"/>
      <c r="X43" s="45"/>
      <c r="Y43" s="45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</row>
    <row r="44" spans="2:39" x14ac:dyDescent="0.15">
      <c r="B44" s="4"/>
      <c r="C44" s="6"/>
      <c r="E44" s="46"/>
      <c r="F44" s="47"/>
      <c r="G44" s="45"/>
      <c r="H44" s="5"/>
      <c r="I44" s="4"/>
      <c r="J44" s="4"/>
      <c r="K44" s="5"/>
      <c r="L44" s="5"/>
      <c r="M44" s="4"/>
      <c r="N44" s="5"/>
      <c r="O44" s="6"/>
      <c r="P44" s="5"/>
      <c r="Q44" s="4"/>
      <c r="R44" s="5"/>
      <c r="S44" s="6"/>
      <c r="T44" s="5"/>
      <c r="U44" s="4"/>
      <c r="V44" s="6"/>
      <c r="W44" s="45"/>
      <c r="X44" s="45"/>
      <c r="Y44" s="45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</row>
    <row r="45" spans="2:39" x14ac:dyDescent="0.15">
      <c r="B45" s="708">
        <v>40878</v>
      </c>
      <c r="C45" s="709"/>
      <c r="D45" s="710">
        <v>40892</v>
      </c>
      <c r="E45" s="496">
        <v>514.5</v>
      </c>
      <c r="F45" s="496">
        <v>619.5</v>
      </c>
      <c r="G45" s="496">
        <v>577.93523316062169</v>
      </c>
      <c r="H45" s="5">
        <v>430.8</v>
      </c>
      <c r="I45" s="496">
        <v>451.5</v>
      </c>
      <c r="J45" s="496">
        <v>525</v>
      </c>
      <c r="K45" s="496">
        <v>474.97412050141526</v>
      </c>
      <c r="L45" s="5">
        <v>7930.1</v>
      </c>
      <c r="M45" s="496">
        <v>525</v>
      </c>
      <c r="N45" s="496">
        <v>635.25</v>
      </c>
      <c r="O45" s="496">
        <v>556.44458242781741</v>
      </c>
      <c r="P45" s="5">
        <v>18984.5</v>
      </c>
      <c r="Q45" s="496">
        <v>714</v>
      </c>
      <c r="R45" s="496">
        <v>785.71500000000003</v>
      </c>
      <c r="S45" s="496">
        <v>749.97485127095729</v>
      </c>
      <c r="T45" s="5">
        <v>451.5</v>
      </c>
      <c r="U45" s="4"/>
      <c r="V45" s="6"/>
      <c r="W45" s="45"/>
      <c r="X45" s="45"/>
      <c r="Y45" s="45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</row>
    <row r="46" spans="2:39" ht="15" customHeight="1" x14ac:dyDescent="0.15">
      <c r="B46" s="708">
        <v>40893</v>
      </c>
      <c r="C46" s="709"/>
      <c r="D46" s="713">
        <v>40905</v>
      </c>
      <c r="E46" s="496">
        <v>493.5</v>
      </c>
      <c r="F46" s="496">
        <v>619.5</v>
      </c>
      <c r="G46" s="496">
        <v>546.42542571931881</v>
      </c>
      <c r="H46" s="46">
        <v>440.3</v>
      </c>
      <c r="I46" s="46">
        <v>461.58000000000004</v>
      </c>
      <c r="J46" s="46">
        <v>556.5</v>
      </c>
      <c r="K46" s="47">
        <v>484.84973150874725</v>
      </c>
      <c r="L46" s="5">
        <v>1824.7</v>
      </c>
      <c r="M46" s="46">
        <v>514.5</v>
      </c>
      <c r="N46" s="46">
        <v>630</v>
      </c>
      <c r="O46" s="46">
        <v>544.94690265486724</v>
      </c>
      <c r="P46" s="5">
        <v>15436.4</v>
      </c>
      <c r="Q46" s="46">
        <v>714</v>
      </c>
      <c r="R46" s="46">
        <v>787.5</v>
      </c>
      <c r="S46" s="46">
        <v>754.91379310344826</v>
      </c>
      <c r="T46" s="5">
        <v>155</v>
      </c>
      <c r="U46" s="4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</row>
    <row r="47" spans="2:39" ht="12.75" customHeight="1" x14ac:dyDescent="0.15">
      <c r="B47" s="711">
        <v>40906</v>
      </c>
      <c r="C47" s="712"/>
      <c r="D47" s="714">
        <v>40906</v>
      </c>
      <c r="E47" s="462">
        <v>0</v>
      </c>
      <c r="F47" s="462">
        <v>0</v>
      </c>
      <c r="G47" s="462">
        <v>0</v>
      </c>
      <c r="H47" s="462">
        <v>0</v>
      </c>
      <c r="I47" s="462">
        <v>0</v>
      </c>
      <c r="J47" s="462">
        <v>0</v>
      </c>
      <c r="K47" s="462">
        <v>0</v>
      </c>
      <c r="L47" s="8">
        <v>296.8</v>
      </c>
      <c r="M47" s="462">
        <v>0</v>
      </c>
      <c r="N47" s="462">
        <v>0</v>
      </c>
      <c r="O47" s="462">
        <v>0</v>
      </c>
      <c r="P47" s="8">
        <v>1412.1</v>
      </c>
      <c r="Q47" s="462">
        <v>0</v>
      </c>
      <c r="R47" s="462">
        <v>0</v>
      </c>
      <c r="S47" s="462">
        <v>0</v>
      </c>
      <c r="T47" s="13">
        <v>20</v>
      </c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</row>
    <row r="48" spans="2:39" ht="12.75" customHeight="1" x14ac:dyDescent="0.15">
      <c r="B48" s="15" t="s">
        <v>464</v>
      </c>
      <c r="C48" s="14" t="s">
        <v>262</v>
      </c>
    </row>
    <row r="49" spans="2:24" ht="12.75" customHeight="1" x14ac:dyDescent="0.15">
      <c r="B49" s="500" t="s">
        <v>29</v>
      </c>
      <c r="C49" s="14" t="s">
        <v>465</v>
      </c>
    </row>
    <row r="50" spans="2:24" ht="12.75" customHeight="1" x14ac:dyDescent="0.15">
      <c r="B50" s="500" t="s">
        <v>466</v>
      </c>
      <c r="C50" s="14" t="s">
        <v>35</v>
      </c>
    </row>
    <row r="52" spans="2:24" x14ac:dyDescent="0.15">
      <c r="E52" s="655"/>
      <c r="F52" s="655"/>
      <c r="G52" s="655"/>
      <c r="H52" s="655"/>
      <c r="I52" s="655"/>
      <c r="J52" s="655"/>
      <c r="K52" s="655"/>
      <c r="L52" s="655"/>
      <c r="M52" s="655"/>
      <c r="N52" s="655"/>
      <c r="O52" s="655"/>
      <c r="P52" s="655"/>
      <c r="Q52" s="655"/>
      <c r="R52" s="655"/>
      <c r="S52" s="655"/>
      <c r="T52" s="655"/>
      <c r="U52" s="655"/>
      <c r="V52" s="655"/>
      <c r="W52" s="655"/>
      <c r="X52" s="655"/>
    </row>
    <row r="56" spans="2:24" x14ac:dyDescent="0.15">
      <c r="E56" s="655"/>
      <c r="F56" s="655"/>
      <c r="G56" s="655"/>
      <c r="H56" s="655"/>
      <c r="I56" s="655"/>
      <c r="J56" s="655"/>
      <c r="K56" s="655"/>
      <c r="L56" s="655"/>
      <c r="M56" s="655"/>
      <c r="N56" s="655"/>
      <c r="O56" s="655"/>
      <c r="P56" s="655"/>
      <c r="Q56" s="655"/>
      <c r="R56" s="655"/>
      <c r="S56" s="655"/>
      <c r="T56" s="655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&amp;C-62-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4"/>
  <sheetViews>
    <sheetView zoomScale="75" zoomScaleNormal="75" workbookViewId="0"/>
  </sheetViews>
  <sheetFormatPr defaultColWidth="7.5" defaultRowHeight="12" x14ac:dyDescent="0.15"/>
  <cols>
    <col min="1" max="1" width="1" style="27" customWidth="1"/>
    <col min="2" max="2" width="5.625" style="27" customWidth="1"/>
    <col min="3" max="3" width="3.5" style="27" customWidth="1"/>
    <col min="4" max="4" width="5.25" style="27" customWidth="1"/>
    <col min="5" max="5" width="5.5" style="27" customWidth="1"/>
    <col min="6" max="7" width="5.875" style="27" customWidth="1"/>
    <col min="8" max="8" width="8.125" style="27" customWidth="1"/>
    <col min="9" max="9" width="5.375" style="27" customWidth="1"/>
    <col min="10" max="11" width="5.875" style="27" customWidth="1"/>
    <col min="12" max="12" width="8.125" style="27" customWidth="1"/>
    <col min="13" max="13" width="5.7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75" style="27" customWidth="1"/>
    <col min="22" max="23" width="5.875" style="27" customWidth="1"/>
    <col min="24" max="24" width="8.125" style="27" customWidth="1"/>
    <col min="25" max="16384" width="7.5" style="27"/>
  </cols>
  <sheetData>
    <row r="1" spans="2:27" ht="14.25" x14ac:dyDescent="0.15">
      <c r="B1" s="57" t="s">
        <v>59</v>
      </c>
      <c r="F1" s="23"/>
    </row>
    <row r="2" spans="2:27" x14ac:dyDescent="0.15">
      <c r="B2" s="27" t="s">
        <v>55</v>
      </c>
    </row>
    <row r="3" spans="2:27" x14ac:dyDescent="0.15">
      <c r="B3" s="27" t="s">
        <v>54</v>
      </c>
    </row>
    <row r="4" spans="2:27" x14ac:dyDescent="0.15">
      <c r="X4" s="19" t="s">
        <v>10</v>
      </c>
      <c r="Z4" s="31"/>
      <c r="AA4" s="31"/>
    </row>
    <row r="5" spans="2:27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Z5" s="31"/>
      <c r="AA5" s="31"/>
    </row>
    <row r="6" spans="2:27" x14ac:dyDescent="0.15">
      <c r="B6" s="32"/>
      <c r="C6" s="69" t="s">
        <v>0</v>
      </c>
      <c r="D6" s="70"/>
      <c r="E6" s="66" t="s">
        <v>1</v>
      </c>
      <c r="F6" s="67"/>
      <c r="G6" s="67"/>
      <c r="H6" s="68"/>
      <c r="I6" s="66" t="s">
        <v>2</v>
      </c>
      <c r="J6" s="67"/>
      <c r="K6" s="67"/>
      <c r="L6" s="68"/>
      <c r="M6" s="66" t="s">
        <v>67</v>
      </c>
      <c r="N6" s="67"/>
      <c r="O6" s="67"/>
      <c r="P6" s="68"/>
      <c r="Q6" s="66" t="s">
        <v>3</v>
      </c>
      <c r="R6" s="67"/>
      <c r="S6" s="67"/>
      <c r="T6" s="68"/>
      <c r="U6" s="63" t="s">
        <v>11</v>
      </c>
      <c r="V6" s="64"/>
      <c r="W6" s="64"/>
      <c r="X6" s="65"/>
      <c r="Z6" s="31"/>
      <c r="AA6" s="31"/>
    </row>
    <row r="7" spans="2:27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  <c r="AA7" s="31"/>
    </row>
    <row r="8" spans="2:27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  <c r="AA8" s="31"/>
    </row>
    <row r="9" spans="2:27" ht="14.1" customHeight="1" x14ac:dyDescent="0.15">
      <c r="B9" s="23"/>
      <c r="C9" s="26"/>
      <c r="D9" s="25"/>
      <c r="E9" s="23"/>
      <c r="F9" s="39"/>
      <c r="G9" s="31"/>
      <c r="H9" s="39"/>
      <c r="I9" s="23"/>
      <c r="J9" s="39"/>
      <c r="K9" s="31"/>
      <c r="L9" s="39"/>
      <c r="M9" s="23"/>
      <c r="N9" s="39"/>
      <c r="O9" s="31"/>
      <c r="P9" s="39"/>
      <c r="Q9" s="23"/>
      <c r="R9" s="39"/>
      <c r="S9" s="31"/>
      <c r="T9" s="39"/>
      <c r="U9" s="23"/>
      <c r="V9" s="39"/>
      <c r="W9" s="31"/>
      <c r="X9" s="39"/>
      <c r="Z9" s="31"/>
      <c r="AA9" s="31"/>
    </row>
    <row r="10" spans="2:27" ht="14.1" customHeight="1" x14ac:dyDescent="0.15">
      <c r="B10" s="23"/>
      <c r="C10" s="26"/>
      <c r="E10" s="23"/>
      <c r="F10" s="39"/>
      <c r="G10" s="31"/>
      <c r="H10" s="39"/>
      <c r="I10" s="23"/>
      <c r="J10" s="39"/>
      <c r="K10" s="31"/>
      <c r="L10" s="39"/>
      <c r="M10" s="23"/>
      <c r="N10" s="39"/>
      <c r="O10" s="31"/>
      <c r="P10" s="39"/>
      <c r="Q10" s="23"/>
      <c r="R10" s="39"/>
      <c r="S10" s="31"/>
      <c r="T10" s="39"/>
      <c r="U10" s="23"/>
      <c r="V10" s="39"/>
      <c r="W10" s="31"/>
      <c r="X10" s="39"/>
      <c r="Z10" s="31"/>
      <c r="AA10" s="31"/>
    </row>
    <row r="11" spans="2:27" ht="14.1" customHeight="1" x14ac:dyDescent="0.15">
      <c r="B11" s="28"/>
      <c r="C11" s="29"/>
      <c r="D11" s="30"/>
      <c r="E11" s="28"/>
      <c r="F11" s="40"/>
      <c r="G11" s="30"/>
      <c r="H11" s="40"/>
      <c r="I11" s="28"/>
      <c r="J11" s="40"/>
      <c r="K11" s="30"/>
      <c r="L11" s="40"/>
      <c r="M11" s="28"/>
      <c r="N11" s="40"/>
      <c r="O11" s="30"/>
      <c r="P11" s="40"/>
      <c r="Q11" s="28"/>
      <c r="R11" s="40"/>
      <c r="S11" s="30"/>
      <c r="T11" s="40"/>
      <c r="U11" s="28"/>
      <c r="V11" s="40"/>
      <c r="W11" s="30"/>
      <c r="X11" s="40"/>
      <c r="Z11" s="31"/>
      <c r="AA11" s="31"/>
    </row>
    <row r="12" spans="2:27" ht="14.1" customHeight="1" x14ac:dyDescent="0.15">
      <c r="B12" s="23" t="s">
        <v>42</v>
      </c>
      <c r="C12" s="26">
        <v>20</v>
      </c>
      <c r="D12" s="91" t="s">
        <v>66</v>
      </c>
      <c r="E12" s="23">
        <v>2625</v>
      </c>
      <c r="F12" s="39">
        <v>3675</v>
      </c>
      <c r="G12" s="31">
        <v>3197</v>
      </c>
      <c r="H12" s="39">
        <v>29029</v>
      </c>
      <c r="I12" s="23">
        <v>1995</v>
      </c>
      <c r="J12" s="39">
        <v>2625</v>
      </c>
      <c r="K12" s="31">
        <v>2405</v>
      </c>
      <c r="L12" s="39">
        <v>24172</v>
      </c>
      <c r="M12" s="23">
        <v>1365</v>
      </c>
      <c r="N12" s="39">
        <v>1890</v>
      </c>
      <c r="O12" s="31">
        <v>1643</v>
      </c>
      <c r="P12" s="39">
        <v>11638</v>
      </c>
      <c r="Q12" s="23">
        <v>6090</v>
      </c>
      <c r="R12" s="39">
        <v>7665</v>
      </c>
      <c r="S12" s="31">
        <v>6713</v>
      </c>
      <c r="T12" s="39">
        <v>5491</v>
      </c>
      <c r="U12" s="23">
        <v>4830</v>
      </c>
      <c r="V12" s="39">
        <v>5985</v>
      </c>
      <c r="W12" s="31">
        <v>5451</v>
      </c>
      <c r="X12" s="39">
        <v>7801</v>
      </c>
      <c r="Z12" s="31"/>
      <c r="AA12" s="31"/>
    </row>
    <row r="13" spans="2:27" ht="14.1" customHeight="1" x14ac:dyDescent="0.15">
      <c r="B13" s="23"/>
      <c r="C13" s="26">
        <v>21</v>
      </c>
      <c r="E13" s="23">
        <v>2153</v>
      </c>
      <c r="F13" s="39">
        <v>3675</v>
      </c>
      <c r="G13" s="31">
        <v>2681</v>
      </c>
      <c r="H13" s="39">
        <v>362741</v>
      </c>
      <c r="I13" s="23">
        <v>1785</v>
      </c>
      <c r="J13" s="39">
        <v>2678</v>
      </c>
      <c r="K13" s="31">
        <v>2227</v>
      </c>
      <c r="L13" s="39">
        <v>322896</v>
      </c>
      <c r="M13" s="23">
        <v>1313</v>
      </c>
      <c r="N13" s="39">
        <v>1995</v>
      </c>
      <c r="O13" s="31">
        <v>1650</v>
      </c>
      <c r="P13" s="39">
        <v>176133</v>
      </c>
      <c r="Q13" s="23">
        <v>4410</v>
      </c>
      <c r="R13" s="39">
        <v>7140</v>
      </c>
      <c r="S13" s="31">
        <v>5476</v>
      </c>
      <c r="T13" s="39">
        <v>75191</v>
      </c>
      <c r="U13" s="23">
        <v>3675</v>
      </c>
      <c r="V13" s="39">
        <v>5775</v>
      </c>
      <c r="W13" s="31">
        <v>4403</v>
      </c>
      <c r="X13" s="39">
        <v>119199</v>
      </c>
      <c r="Z13" s="31"/>
      <c r="AA13" s="31"/>
    </row>
    <row r="14" spans="2:27" ht="14.1" customHeight="1" x14ac:dyDescent="0.15">
      <c r="B14" s="28"/>
      <c r="C14" s="29">
        <v>22</v>
      </c>
      <c r="D14" s="30"/>
      <c r="E14" s="28">
        <v>2100</v>
      </c>
      <c r="F14" s="40">
        <v>3465</v>
      </c>
      <c r="G14" s="30">
        <v>2649</v>
      </c>
      <c r="H14" s="40">
        <v>285413</v>
      </c>
      <c r="I14" s="28">
        <v>1831</v>
      </c>
      <c r="J14" s="40">
        <v>2625</v>
      </c>
      <c r="K14" s="30">
        <v>2174</v>
      </c>
      <c r="L14" s="40">
        <v>261448</v>
      </c>
      <c r="M14" s="28">
        <v>1260</v>
      </c>
      <c r="N14" s="40">
        <v>1890</v>
      </c>
      <c r="O14" s="30">
        <v>1625</v>
      </c>
      <c r="P14" s="40">
        <v>161232</v>
      </c>
      <c r="Q14" s="28">
        <v>4725</v>
      </c>
      <c r="R14" s="40">
        <v>6090</v>
      </c>
      <c r="S14" s="30">
        <v>5359</v>
      </c>
      <c r="T14" s="40">
        <v>71391</v>
      </c>
      <c r="U14" s="28">
        <v>3780</v>
      </c>
      <c r="V14" s="40">
        <v>5145</v>
      </c>
      <c r="W14" s="30">
        <v>4355</v>
      </c>
      <c r="X14" s="40">
        <v>116053</v>
      </c>
      <c r="Z14" s="31"/>
      <c r="AA14" s="31"/>
    </row>
    <row r="15" spans="2:27" ht="14.1" customHeight="1" x14ac:dyDescent="0.15">
      <c r="B15" s="4"/>
      <c r="C15" s="11">
        <v>12</v>
      </c>
      <c r="D15" s="22"/>
      <c r="E15" s="39">
        <v>2782.5</v>
      </c>
      <c r="F15" s="39">
        <v>3465</v>
      </c>
      <c r="G15" s="39">
        <v>3145.5985248752954</v>
      </c>
      <c r="H15" s="39">
        <v>35969</v>
      </c>
      <c r="I15" s="39">
        <v>2100</v>
      </c>
      <c r="J15" s="39">
        <v>2625</v>
      </c>
      <c r="K15" s="39">
        <v>2398.5489761092149</v>
      </c>
      <c r="L15" s="39">
        <v>27422</v>
      </c>
      <c r="M15" s="39">
        <v>1417.5</v>
      </c>
      <c r="N15" s="39">
        <v>1785</v>
      </c>
      <c r="O15" s="39">
        <v>1588.3782099802468</v>
      </c>
      <c r="P15" s="39">
        <v>18332</v>
      </c>
      <c r="Q15" s="39">
        <v>5355</v>
      </c>
      <c r="R15" s="39">
        <v>6090</v>
      </c>
      <c r="S15" s="39">
        <v>5735.7203494031464</v>
      </c>
      <c r="T15" s="39">
        <v>8873</v>
      </c>
      <c r="U15" s="39">
        <v>4200</v>
      </c>
      <c r="V15" s="39">
        <v>5145</v>
      </c>
      <c r="W15" s="39">
        <v>4694.1236077812509</v>
      </c>
      <c r="X15" s="91">
        <v>11522</v>
      </c>
    </row>
    <row r="16" spans="2:27" ht="14.1" customHeight="1" x14ac:dyDescent="0.15">
      <c r="B16" s="4" t="s">
        <v>74</v>
      </c>
      <c r="C16" s="11">
        <v>1</v>
      </c>
      <c r="D16" s="22" t="s">
        <v>75</v>
      </c>
      <c r="E16" s="39">
        <v>2625</v>
      </c>
      <c r="F16" s="39">
        <v>3360</v>
      </c>
      <c r="G16" s="39">
        <v>2953.9170386205601</v>
      </c>
      <c r="H16" s="39">
        <v>24869</v>
      </c>
      <c r="I16" s="39">
        <v>2100</v>
      </c>
      <c r="J16" s="39">
        <v>2625</v>
      </c>
      <c r="K16" s="39">
        <v>2331.1909344305809</v>
      </c>
      <c r="L16" s="39">
        <v>24952</v>
      </c>
      <c r="M16" s="39">
        <v>1417.5</v>
      </c>
      <c r="N16" s="39">
        <v>1732.5</v>
      </c>
      <c r="O16" s="39">
        <v>1580.9258228362455</v>
      </c>
      <c r="P16" s="39">
        <v>11974</v>
      </c>
      <c r="Q16" s="39">
        <v>5250</v>
      </c>
      <c r="R16" s="39">
        <v>5985</v>
      </c>
      <c r="S16" s="39">
        <v>5543.4832214765102</v>
      </c>
      <c r="T16" s="39">
        <v>5861</v>
      </c>
      <c r="U16" s="39">
        <v>4200</v>
      </c>
      <c r="V16" s="39">
        <v>5145</v>
      </c>
      <c r="W16" s="39">
        <v>4638.5183807114154</v>
      </c>
      <c r="X16" s="91">
        <v>8158</v>
      </c>
    </row>
    <row r="17" spans="2:24" ht="14.1" customHeight="1" x14ac:dyDescent="0.15">
      <c r="B17" s="4"/>
      <c r="C17" s="11">
        <v>2</v>
      </c>
      <c r="D17" s="22"/>
      <c r="E17" s="39">
        <v>2467.5</v>
      </c>
      <c r="F17" s="39">
        <v>2992.5</v>
      </c>
      <c r="G17" s="39">
        <v>2737.8586835177853</v>
      </c>
      <c r="H17" s="39">
        <v>21677.9</v>
      </c>
      <c r="I17" s="39">
        <v>2100</v>
      </c>
      <c r="J17" s="39">
        <v>2467.5</v>
      </c>
      <c r="K17" s="39">
        <v>2247.735486022124</v>
      </c>
      <c r="L17" s="39">
        <v>18852.8</v>
      </c>
      <c r="M17" s="39">
        <v>1417.5</v>
      </c>
      <c r="N17" s="39">
        <v>1785</v>
      </c>
      <c r="O17" s="39">
        <v>1614.2081179738984</v>
      </c>
      <c r="P17" s="39">
        <v>11532.399999999998</v>
      </c>
      <c r="Q17" s="39">
        <v>5040</v>
      </c>
      <c r="R17" s="39">
        <v>5985</v>
      </c>
      <c r="S17" s="39">
        <v>5499.3153307126995</v>
      </c>
      <c r="T17" s="39">
        <v>5514.2</v>
      </c>
      <c r="U17" s="39">
        <v>4095</v>
      </c>
      <c r="V17" s="39">
        <v>4935</v>
      </c>
      <c r="W17" s="39">
        <v>4493.6992626902347</v>
      </c>
      <c r="X17" s="91">
        <v>6668.3000000000011</v>
      </c>
    </row>
    <row r="18" spans="2:24" ht="14.1" customHeight="1" x14ac:dyDescent="0.15">
      <c r="B18" s="4"/>
      <c r="C18" s="11">
        <v>3</v>
      </c>
      <c r="D18" s="22"/>
      <c r="E18" s="39">
        <v>2415</v>
      </c>
      <c r="F18" s="39">
        <v>2835</v>
      </c>
      <c r="G18" s="91">
        <v>2632.2242077674532</v>
      </c>
      <c r="H18" s="39">
        <v>32590.2</v>
      </c>
      <c r="I18" s="39">
        <v>1995</v>
      </c>
      <c r="J18" s="39">
        <v>2467.5</v>
      </c>
      <c r="K18" s="39">
        <v>2246.1714449176784</v>
      </c>
      <c r="L18" s="39">
        <v>24314.2</v>
      </c>
      <c r="M18" s="39">
        <v>1522.5</v>
      </c>
      <c r="N18" s="39">
        <v>1785</v>
      </c>
      <c r="O18" s="39">
        <v>1666.160466101695</v>
      </c>
      <c r="P18" s="39">
        <v>15141.9</v>
      </c>
      <c r="Q18" s="39">
        <v>4935</v>
      </c>
      <c r="R18" s="39">
        <v>5775</v>
      </c>
      <c r="S18" s="39">
        <v>5332.0733753038212</v>
      </c>
      <c r="T18" s="39">
        <v>8134.8</v>
      </c>
      <c r="U18" s="39">
        <v>3990</v>
      </c>
      <c r="V18" s="39">
        <v>4830</v>
      </c>
      <c r="W18" s="91">
        <v>4428.2466186174943</v>
      </c>
      <c r="X18" s="91">
        <v>9440.5</v>
      </c>
    </row>
    <row r="19" spans="2:24" ht="14.1" customHeight="1" x14ac:dyDescent="0.15">
      <c r="B19" s="4"/>
      <c r="C19" s="11">
        <v>4</v>
      </c>
      <c r="D19" s="22"/>
      <c r="E19" s="39">
        <v>2362.5</v>
      </c>
      <c r="F19" s="39">
        <v>2730</v>
      </c>
      <c r="G19" s="39">
        <v>2542.7201291002507</v>
      </c>
      <c r="H19" s="39">
        <v>23814.7</v>
      </c>
      <c r="I19" s="39">
        <v>2047.5</v>
      </c>
      <c r="J19" s="39">
        <v>2467.5</v>
      </c>
      <c r="K19" s="39">
        <v>2259.2404441567205</v>
      </c>
      <c r="L19" s="39">
        <v>20813.2</v>
      </c>
      <c r="M19" s="39">
        <v>1575</v>
      </c>
      <c r="N19" s="39">
        <v>1890</v>
      </c>
      <c r="O19" s="39">
        <v>1750.6821541173676</v>
      </c>
      <c r="P19" s="39">
        <v>11458.6</v>
      </c>
      <c r="Q19" s="39">
        <v>4935</v>
      </c>
      <c r="R19" s="39">
        <v>5775</v>
      </c>
      <c r="S19" s="39">
        <v>5371.0978354539466</v>
      </c>
      <c r="T19" s="39">
        <v>6002.8</v>
      </c>
      <c r="U19" s="39">
        <v>3990</v>
      </c>
      <c r="V19" s="39">
        <v>4725</v>
      </c>
      <c r="W19" s="39">
        <v>4377.5051106223318</v>
      </c>
      <c r="X19" s="91">
        <v>7356.2999999999993</v>
      </c>
    </row>
    <row r="20" spans="2:24" ht="14.1" customHeight="1" x14ac:dyDescent="0.15">
      <c r="B20" s="4"/>
      <c r="C20" s="11">
        <v>5</v>
      </c>
      <c r="D20" s="22"/>
      <c r="E20" s="39">
        <v>2362.5</v>
      </c>
      <c r="F20" s="39">
        <v>2730</v>
      </c>
      <c r="G20" s="39">
        <v>2550.5392798384687</v>
      </c>
      <c r="H20" s="39">
        <v>23891</v>
      </c>
      <c r="I20" s="39">
        <v>1995</v>
      </c>
      <c r="J20" s="39">
        <v>2467.5</v>
      </c>
      <c r="K20" s="39">
        <v>2237.731675530978</v>
      </c>
      <c r="L20" s="39">
        <v>19962.099999999999</v>
      </c>
      <c r="M20" s="39">
        <v>1627.5</v>
      </c>
      <c r="N20" s="39">
        <v>1890</v>
      </c>
      <c r="O20" s="39">
        <v>1792.5056791623824</v>
      </c>
      <c r="P20" s="39">
        <v>12227.5</v>
      </c>
      <c r="Q20" s="39">
        <v>5040</v>
      </c>
      <c r="R20" s="39">
        <v>5775</v>
      </c>
      <c r="S20" s="39">
        <v>5411.7289859154916</v>
      </c>
      <c r="T20" s="39">
        <v>5827.2</v>
      </c>
      <c r="U20" s="39">
        <v>3990</v>
      </c>
      <c r="V20" s="39">
        <v>4777.5</v>
      </c>
      <c r="W20" s="39">
        <v>4312.4871823052617</v>
      </c>
      <c r="X20" s="91">
        <v>9248.2000000000007</v>
      </c>
    </row>
    <row r="21" spans="2:24" ht="14.1" customHeight="1" x14ac:dyDescent="0.15">
      <c r="B21" s="4"/>
      <c r="C21" s="11">
        <v>6</v>
      </c>
      <c r="D21" s="22"/>
      <c r="E21" s="39">
        <v>2205</v>
      </c>
      <c r="F21" s="39">
        <v>2730</v>
      </c>
      <c r="G21" s="39">
        <v>2485.2201257861634</v>
      </c>
      <c r="H21" s="39">
        <v>21234.2</v>
      </c>
      <c r="I21" s="39">
        <v>1890</v>
      </c>
      <c r="J21" s="39">
        <v>2415</v>
      </c>
      <c r="K21" s="39">
        <v>2184.2211872311755</v>
      </c>
      <c r="L21" s="39">
        <v>15656.900000000001</v>
      </c>
      <c r="M21" s="39">
        <v>1575</v>
      </c>
      <c r="N21" s="39">
        <v>1890</v>
      </c>
      <c r="O21" s="39">
        <v>1732.9468085106382</v>
      </c>
      <c r="P21" s="39">
        <v>10697.7</v>
      </c>
      <c r="Q21" s="39">
        <v>4935</v>
      </c>
      <c r="R21" s="39">
        <v>5775</v>
      </c>
      <c r="S21" s="39">
        <v>5402.4022698612871</v>
      </c>
      <c r="T21" s="39">
        <v>5963.5</v>
      </c>
      <c r="U21" s="39">
        <v>3780</v>
      </c>
      <c r="V21" s="39">
        <v>4725</v>
      </c>
      <c r="W21" s="39">
        <v>4253.8049971731898</v>
      </c>
      <c r="X21" s="91">
        <v>8971.9</v>
      </c>
    </row>
    <row r="22" spans="2:24" ht="14.1" customHeight="1" x14ac:dyDescent="0.15">
      <c r="B22" s="4"/>
      <c r="C22" s="11">
        <v>7</v>
      </c>
      <c r="D22" s="22"/>
      <c r="E22" s="39">
        <v>1995</v>
      </c>
      <c r="F22" s="39">
        <v>2730</v>
      </c>
      <c r="G22" s="39">
        <v>2389.0289810682298</v>
      </c>
      <c r="H22" s="39">
        <v>20847.600000000002</v>
      </c>
      <c r="I22" s="39">
        <v>1680</v>
      </c>
      <c r="J22" s="39">
        <v>2415</v>
      </c>
      <c r="K22" s="39">
        <v>2087.4599707102761</v>
      </c>
      <c r="L22" s="39">
        <v>16879.8</v>
      </c>
      <c r="M22" s="39">
        <v>1470</v>
      </c>
      <c r="N22" s="39">
        <v>1890</v>
      </c>
      <c r="O22" s="39">
        <v>1677.9481053859852</v>
      </c>
      <c r="P22" s="91">
        <v>10228.9</v>
      </c>
      <c r="Q22" s="39">
        <v>4725</v>
      </c>
      <c r="R22" s="39">
        <v>5880</v>
      </c>
      <c r="S22" s="39">
        <v>5386.3357243716491</v>
      </c>
      <c r="T22" s="39">
        <v>5741.4</v>
      </c>
      <c r="U22" s="39">
        <v>3150</v>
      </c>
      <c r="V22" s="39">
        <v>4725</v>
      </c>
      <c r="W22" s="39">
        <v>4068.7429448499388</v>
      </c>
      <c r="X22" s="91">
        <v>7569.7000000000007</v>
      </c>
    </row>
    <row r="23" spans="2:24" ht="14.1" customHeight="1" x14ac:dyDescent="0.15">
      <c r="B23" s="4"/>
      <c r="C23" s="11">
        <v>8</v>
      </c>
      <c r="D23" s="22"/>
      <c r="E23" s="39">
        <v>1995</v>
      </c>
      <c r="F23" s="39">
        <v>2625</v>
      </c>
      <c r="G23" s="39">
        <v>2382.4793795801506</v>
      </c>
      <c r="H23" s="39">
        <v>30516.400000000001</v>
      </c>
      <c r="I23" s="39">
        <v>1680</v>
      </c>
      <c r="J23" s="39">
        <v>2362.5</v>
      </c>
      <c r="K23" s="39">
        <v>2036.9183539018281</v>
      </c>
      <c r="L23" s="39">
        <v>22471</v>
      </c>
      <c r="M23" s="39">
        <v>1470</v>
      </c>
      <c r="N23" s="39">
        <v>1942.5</v>
      </c>
      <c r="O23" s="39">
        <v>1658.3756468305307</v>
      </c>
      <c r="P23" s="39">
        <v>14062.6</v>
      </c>
      <c r="Q23" s="39">
        <v>4725</v>
      </c>
      <c r="R23" s="39">
        <v>6090</v>
      </c>
      <c r="S23" s="39">
        <v>5426.8737373737358</v>
      </c>
      <c r="T23" s="39">
        <v>7253.8</v>
      </c>
      <c r="U23" s="39">
        <v>3360</v>
      </c>
      <c r="V23" s="39">
        <v>5040</v>
      </c>
      <c r="W23" s="39">
        <v>4201.1332830400534</v>
      </c>
      <c r="X23" s="91">
        <v>10686.2</v>
      </c>
    </row>
    <row r="24" spans="2:24" ht="14.1" customHeight="1" x14ac:dyDescent="0.15">
      <c r="B24" s="4"/>
      <c r="C24" s="11">
        <v>9</v>
      </c>
      <c r="D24" s="22"/>
      <c r="E24" s="39">
        <v>2100</v>
      </c>
      <c r="F24" s="39">
        <v>2835</v>
      </c>
      <c r="G24" s="39">
        <v>2511.2832459232873</v>
      </c>
      <c r="H24" s="39">
        <v>20073.5</v>
      </c>
      <c r="I24" s="39">
        <v>1680</v>
      </c>
      <c r="J24" s="39">
        <v>2415</v>
      </c>
      <c r="K24" s="39">
        <v>2050.7025264314161</v>
      </c>
      <c r="L24" s="39">
        <v>17521.7</v>
      </c>
      <c r="M24" s="39">
        <v>1470</v>
      </c>
      <c r="N24" s="39">
        <v>1942.5</v>
      </c>
      <c r="O24" s="39">
        <v>1667.0446408839782</v>
      </c>
      <c r="P24" s="39">
        <v>10229.200000000001</v>
      </c>
      <c r="Q24" s="39">
        <v>4725</v>
      </c>
      <c r="R24" s="39">
        <v>6090</v>
      </c>
      <c r="S24" s="39">
        <v>5473.4380679905753</v>
      </c>
      <c r="T24" s="39">
        <v>5185.7999999999993</v>
      </c>
      <c r="U24" s="39">
        <v>3465</v>
      </c>
      <c r="V24" s="39">
        <v>4935</v>
      </c>
      <c r="W24" s="39">
        <v>4303.5570175438597</v>
      </c>
      <c r="X24" s="91">
        <v>6426.3</v>
      </c>
    </row>
    <row r="25" spans="2:24" ht="14.1" customHeight="1" x14ac:dyDescent="0.15">
      <c r="B25" s="4"/>
      <c r="C25" s="11">
        <v>10</v>
      </c>
      <c r="D25" s="22"/>
      <c r="E25" s="39">
        <v>2310</v>
      </c>
      <c r="F25" s="39">
        <v>2940</v>
      </c>
      <c r="G25" s="39">
        <v>2649.2620726705914</v>
      </c>
      <c r="H25" s="39">
        <v>17372.400000000001</v>
      </c>
      <c r="I25" s="39">
        <v>1785</v>
      </c>
      <c r="J25" s="39">
        <v>2520</v>
      </c>
      <c r="K25" s="39">
        <v>2148.3193245046455</v>
      </c>
      <c r="L25" s="39">
        <v>15659.2</v>
      </c>
      <c r="M25" s="39">
        <v>1470</v>
      </c>
      <c r="N25" s="39">
        <v>1837.5</v>
      </c>
      <c r="O25" s="39">
        <v>1628.2191059531488</v>
      </c>
      <c r="P25" s="39">
        <v>9044.5</v>
      </c>
      <c r="Q25" s="39">
        <v>4725</v>
      </c>
      <c r="R25" s="39">
        <v>6300</v>
      </c>
      <c r="S25" s="39">
        <v>5656.2249784296828</v>
      </c>
      <c r="T25" s="39">
        <v>5028.6000000000004</v>
      </c>
      <c r="U25" s="39">
        <v>3675</v>
      </c>
      <c r="V25" s="39">
        <v>5040</v>
      </c>
      <c r="W25" s="39">
        <v>4400.1602411550066</v>
      </c>
      <c r="X25" s="91">
        <v>6569.7000000000007</v>
      </c>
    </row>
    <row r="26" spans="2:24" ht="14.1" customHeight="1" x14ac:dyDescent="0.15">
      <c r="B26" s="4"/>
      <c r="C26" s="11">
        <v>11</v>
      </c>
      <c r="D26" s="22"/>
      <c r="E26" s="39">
        <v>2625</v>
      </c>
      <c r="F26" s="39">
        <v>3150</v>
      </c>
      <c r="G26" s="39">
        <v>2847.9676612003523</v>
      </c>
      <c r="H26" s="39">
        <v>24743.399999999998</v>
      </c>
      <c r="I26" s="39">
        <v>1995</v>
      </c>
      <c r="J26" s="39">
        <v>2625</v>
      </c>
      <c r="K26" s="39">
        <v>2299.3312084257209</v>
      </c>
      <c r="L26" s="39">
        <v>22778</v>
      </c>
      <c r="M26" s="39">
        <v>1365</v>
      </c>
      <c r="N26" s="39">
        <v>1837.5</v>
      </c>
      <c r="O26" s="39">
        <v>1608.4869957099249</v>
      </c>
      <c r="P26" s="39">
        <v>14052.5</v>
      </c>
      <c r="Q26" s="39">
        <v>4725</v>
      </c>
      <c r="R26" s="39">
        <v>6510</v>
      </c>
      <c r="S26" s="39">
        <v>5869.218523282736</v>
      </c>
      <c r="T26" s="39">
        <v>7223.2</v>
      </c>
      <c r="U26" s="39">
        <v>3780</v>
      </c>
      <c r="V26" s="39">
        <v>5460</v>
      </c>
      <c r="W26" s="39">
        <v>4587.1183551847435</v>
      </c>
      <c r="X26" s="91">
        <v>10784.8</v>
      </c>
    </row>
    <row r="27" spans="2:24" ht="14.1" customHeight="1" x14ac:dyDescent="0.15">
      <c r="B27" s="7"/>
      <c r="C27" s="3">
        <v>12</v>
      </c>
      <c r="D27" s="13"/>
      <c r="E27" s="40">
        <v>2730</v>
      </c>
      <c r="F27" s="40">
        <v>3255</v>
      </c>
      <c r="G27" s="40">
        <v>3007.3863684948096</v>
      </c>
      <c r="H27" s="40">
        <v>35352.699999999997</v>
      </c>
      <c r="I27" s="40">
        <v>1995</v>
      </c>
      <c r="J27" s="40">
        <v>2625</v>
      </c>
      <c r="K27" s="40">
        <v>2353.468889305419</v>
      </c>
      <c r="L27" s="40">
        <v>29163.800000000003</v>
      </c>
      <c r="M27" s="40">
        <v>1260</v>
      </c>
      <c r="N27" s="40">
        <v>1785</v>
      </c>
      <c r="O27" s="40">
        <v>1545.5980122459846</v>
      </c>
      <c r="P27" s="40">
        <v>14430.5</v>
      </c>
      <c r="Q27" s="40">
        <v>4725</v>
      </c>
      <c r="R27" s="40">
        <v>6510</v>
      </c>
      <c r="S27" s="40">
        <v>5933.9484505004239</v>
      </c>
      <c r="T27" s="40">
        <v>7512.8</v>
      </c>
      <c r="U27" s="40">
        <v>3990</v>
      </c>
      <c r="V27" s="40">
        <v>5670</v>
      </c>
      <c r="W27" s="40">
        <v>4865.9211755979959</v>
      </c>
      <c r="X27" s="90">
        <v>9443.2999999999993</v>
      </c>
    </row>
    <row r="28" spans="2:24" x14ac:dyDescent="0.15">
      <c r="B28" s="59"/>
      <c r="C28" s="42"/>
      <c r="D28" s="43"/>
      <c r="E28" s="23"/>
      <c r="F28" s="39"/>
      <c r="G28" s="31"/>
      <c r="H28" s="39"/>
      <c r="I28" s="23"/>
      <c r="J28" s="39"/>
      <c r="K28" s="31"/>
      <c r="L28" s="39"/>
      <c r="M28" s="23"/>
      <c r="N28" s="39"/>
      <c r="O28" s="31"/>
      <c r="P28" s="39"/>
      <c r="Q28" s="23"/>
      <c r="R28" s="39"/>
      <c r="S28" s="31"/>
      <c r="T28" s="39"/>
      <c r="U28" s="23"/>
      <c r="V28" s="39"/>
      <c r="W28" s="31"/>
      <c r="X28" s="39"/>
    </row>
    <row r="29" spans="2:24" x14ac:dyDescent="0.15">
      <c r="B29" s="59"/>
      <c r="C29" s="42"/>
      <c r="D29" s="43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33" t="s">
        <v>46</v>
      </c>
      <c r="C30" s="42"/>
      <c r="D30" s="43"/>
      <c r="E30" s="23"/>
      <c r="F30" s="39"/>
      <c r="G30" s="31"/>
      <c r="H30" s="39"/>
      <c r="I30" s="23"/>
      <c r="J30" s="39"/>
      <c r="K30" s="31"/>
      <c r="L30" s="39"/>
      <c r="M30" s="23"/>
      <c r="N30" s="39"/>
      <c r="O30" s="31"/>
      <c r="P30" s="39"/>
      <c r="Q30" s="23"/>
      <c r="R30" s="39"/>
      <c r="S30" s="31"/>
      <c r="T30" s="39"/>
      <c r="U30" s="23"/>
      <c r="V30" s="39"/>
      <c r="W30" s="31"/>
      <c r="X30" s="39"/>
    </row>
    <row r="31" spans="2:24" x14ac:dyDescent="0.15">
      <c r="B31" s="82">
        <v>40884</v>
      </c>
      <c r="C31" s="83"/>
      <c r="D31" s="84">
        <v>40890</v>
      </c>
      <c r="E31" s="94">
        <v>2730</v>
      </c>
      <c r="F31" s="95">
        <v>3255</v>
      </c>
      <c r="G31" s="96">
        <v>2979.5869934825723</v>
      </c>
      <c r="H31" s="39">
        <v>7953.5</v>
      </c>
      <c r="I31" s="94">
        <v>1995</v>
      </c>
      <c r="J31" s="95">
        <v>2625</v>
      </c>
      <c r="K31" s="96">
        <v>2327.5639702900021</v>
      </c>
      <c r="L31" s="39">
        <v>6559.4</v>
      </c>
      <c r="M31" s="94">
        <v>1260</v>
      </c>
      <c r="N31" s="95">
        <v>1785</v>
      </c>
      <c r="O31" s="96">
        <v>1585.9379325842704</v>
      </c>
      <c r="P31" s="39">
        <v>3537</v>
      </c>
      <c r="Q31" s="94">
        <v>4725</v>
      </c>
      <c r="R31" s="95">
        <v>6510</v>
      </c>
      <c r="S31" s="96">
        <v>5889.1416266357455</v>
      </c>
      <c r="T31" s="39">
        <v>2016.6</v>
      </c>
      <c r="U31" s="94">
        <v>3990</v>
      </c>
      <c r="V31" s="95">
        <v>5670</v>
      </c>
      <c r="W31" s="96">
        <v>4805.2986797720132</v>
      </c>
      <c r="X31" s="39">
        <v>2094.9</v>
      </c>
    </row>
    <row r="32" spans="2:24" x14ac:dyDescent="0.15">
      <c r="B32" s="82" t="s">
        <v>47</v>
      </c>
      <c r="C32" s="83"/>
      <c r="D32" s="84"/>
      <c r="E32" s="23"/>
      <c r="F32" s="39"/>
      <c r="G32" s="31"/>
      <c r="H32" s="39"/>
      <c r="I32" s="23"/>
      <c r="J32" s="39"/>
      <c r="K32" s="31"/>
      <c r="L32" s="39"/>
      <c r="M32" s="23"/>
      <c r="N32" s="39"/>
      <c r="O32" s="31"/>
      <c r="P32" s="39"/>
      <c r="Q32" s="23"/>
      <c r="R32" s="39"/>
      <c r="S32" s="31"/>
      <c r="T32" s="39"/>
      <c r="U32" s="23"/>
      <c r="V32" s="39"/>
      <c r="W32" s="31"/>
      <c r="X32" s="39"/>
    </row>
    <row r="33" spans="2:24" x14ac:dyDescent="0.15">
      <c r="B33" s="82">
        <v>40891</v>
      </c>
      <c r="C33" s="83"/>
      <c r="D33" s="84">
        <v>40897</v>
      </c>
      <c r="E33" s="55">
        <v>2730</v>
      </c>
      <c r="F33" s="56">
        <v>3255</v>
      </c>
      <c r="G33" s="42">
        <v>3018.9225974025967</v>
      </c>
      <c r="H33" s="56">
        <v>8933.6</v>
      </c>
      <c r="I33" s="55">
        <v>2100</v>
      </c>
      <c r="J33" s="56">
        <v>2625</v>
      </c>
      <c r="K33" s="42">
        <v>2352.4186156019459</v>
      </c>
      <c r="L33" s="56">
        <v>7416.9</v>
      </c>
      <c r="M33" s="55">
        <v>1260</v>
      </c>
      <c r="N33" s="56">
        <v>1680</v>
      </c>
      <c r="O33" s="42">
        <v>1535.9104458041959</v>
      </c>
      <c r="P33" s="56">
        <v>4291.6000000000004</v>
      </c>
      <c r="Q33" s="55">
        <v>5040</v>
      </c>
      <c r="R33" s="56">
        <v>6510</v>
      </c>
      <c r="S33" s="42">
        <v>5984.571157032854</v>
      </c>
      <c r="T33" s="56">
        <v>2282.6999999999998</v>
      </c>
      <c r="U33" s="55">
        <v>3990</v>
      </c>
      <c r="V33" s="56">
        <v>5670</v>
      </c>
      <c r="W33" s="42">
        <v>4883.4501300954007</v>
      </c>
      <c r="X33" s="56">
        <v>2736.7</v>
      </c>
    </row>
    <row r="34" spans="2:24" x14ac:dyDescent="0.15">
      <c r="B34" s="82" t="s">
        <v>48</v>
      </c>
      <c r="C34" s="83"/>
      <c r="D34" s="84"/>
      <c r="E34" s="23"/>
      <c r="F34" s="39"/>
      <c r="G34" s="31"/>
      <c r="H34" s="39"/>
      <c r="I34" s="23"/>
      <c r="J34" s="39"/>
      <c r="K34" s="31"/>
      <c r="L34" s="39"/>
      <c r="M34" s="23"/>
      <c r="N34" s="39"/>
      <c r="O34" s="31"/>
      <c r="P34" s="39"/>
      <c r="Q34" s="23"/>
      <c r="R34" s="39"/>
      <c r="S34" s="31"/>
      <c r="T34" s="39"/>
      <c r="U34" s="23"/>
      <c r="V34" s="39"/>
      <c r="W34" s="31"/>
      <c r="X34" s="39"/>
    </row>
    <row r="35" spans="2:24" x14ac:dyDescent="0.15">
      <c r="B35" s="82">
        <v>40898</v>
      </c>
      <c r="C35" s="83"/>
      <c r="D35" s="84">
        <v>40904</v>
      </c>
      <c r="E35" s="55">
        <v>2730</v>
      </c>
      <c r="F35" s="56">
        <v>3255</v>
      </c>
      <c r="G35" s="42">
        <v>3023.7175396278426</v>
      </c>
      <c r="H35" s="56">
        <v>10726.9</v>
      </c>
      <c r="I35" s="55">
        <v>2100</v>
      </c>
      <c r="J35" s="56">
        <v>2625</v>
      </c>
      <c r="K35" s="42">
        <v>2377.0525947638407</v>
      </c>
      <c r="L35" s="56">
        <v>7885.7</v>
      </c>
      <c r="M35" s="55">
        <v>1260</v>
      </c>
      <c r="N35" s="56">
        <v>1680</v>
      </c>
      <c r="O35" s="42">
        <v>1515.536114570361</v>
      </c>
      <c r="P35" s="56">
        <v>3834.7</v>
      </c>
      <c r="Q35" s="55">
        <v>5040</v>
      </c>
      <c r="R35" s="56">
        <v>6510</v>
      </c>
      <c r="S35" s="42">
        <v>5935.9467201771367</v>
      </c>
      <c r="T35" s="56">
        <v>2006.1</v>
      </c>
      <c r="U35" s="55">
        <v>3990</v>
      </c>
      <c r="V35" s="56">
        <v>5670</v>
      </c>
      <c r="W35" s="42">
        <v>4903.9428784527536</v>
      </c>
      <c r="X35" s="56">
        <v>3196.1</v>
      </c>
    </row>
    <row r="36" spans="2:24" x14ac:dyDescent="0.15">
      <c r="B36" s="82" t="s">
        <v>49</v>
      </c>
      <c r="C36" s="83"/>
      <c r="D36" s="84"/>
      <c r="E36" s="23"/>
      <c r="F36" s="39"/>
      <c r="G36" s="31"/>
      <c r="H36" s="39"/>
      <c r="I36" s="23"/>
      <c r="J36" s="39"/>
      <c r="K36" s="31"/>
      <c r="L36" s="39"/>
      <c r="M36" s="23"/>
      <c r="N36" s="39"/>
      <c r="O36" s="31"/>
      <c r="P36" s="39"/>
      <c r="Q36" s="23"/>
      <c r="R36" s="39"/>
      <c r="S36" s="31"/>
      <c r="T36" s="39"/>
      <c r="U36" s="23"/>
      <c r="V36" s="39"/>
      <c r="W36" s="31"/>
      <c r="X36" s="39"/>
    </row>
    <row r="37" spans="2:24" ht="12" customHeight="1" x14ac:dyDescent="0.15">
      <c r="B37" s="82">
        <v>40905</v>
      </c>
      <c r="C37" s="83"/>
      <c r="D37" s="84">
        <v>40906</v>
      </c>
      <c r="E37" s="118">
        <v>0</v>
      </c>
      <c r="F37" s="119">
        <v>0</v>
      </c>
      <c r="G37" s="119">
        <v>0</v>
      </c>
      <c r="H37" s="58">
        <v>7738.7</v>
      </c>
      <c r="I37" s="118">
        <v>0</v>
      </c>
      <c r="J37" s="119">
        <v>0</v>
      </c>
      <c r="K37" s="119">
        <v>0</v>
      </c>
      <c r="L37" s="58">
        <v>7301.8</v>
      </c>
      <c r="M37" s="118">
        <v>0</v>
      </c>
      <c r="N37" s="119">
        <v>0</v>
      </c>
      <c r="O37" s="119">
        <v>0</v>
      </c>
      <c r="P37" s="58">
        <v>2767.2</v>
      </c>
      <c r="Q37" s="118">
        <v>0</v>
      </c>
      <c r="R37" s="119">
        <v>0</v>
      </c>
      <c r="S37" s="119">
        <v>0</v>
      </c>
      <c r="T37" s="58">
        <v>1207.4000000000001</v>
      </c>
      <c r="U37" s="118">
        <v>0</v>
      </c>
      <c r="V37" s="119">
        <v>0</v>
      </c>
      <c r="W37" s="119">
        <v>0</v>
      </c>
      <c r="X37" s="58">
        <v>1415.6</v>
      </c>
    </row>
    <row r="38" spans="2:24" ht="12" customHeight="1" x14ac:dyDescent="0.15">
      <c r="B38" s="82" t="s">
        <v>50</v>
      </c>
      <c r="C38" s="83"/>
      <c r="D38" s="84"/>
      <c r="E38" s="23"/>
      <c r="F38" s="39"/>
      <c r="G38" s="31"/>
      <c r="H38" s="39"/>
      <c r="I38" s="23"/>
      <c r="J38" s="39"/>
      <c r="K38" s="31"/>
      <c r="L38" s="39"/>
      <c r="M38" s="23"/>
      <c r="N38" s="39"/>
      <c r="O38" s="31"/>
      <c r="P38" s="39"/>
      <c r="Q38" s="23"/>
      <c r="R38" s="39"/>
      <c r="S38" s="31"/>
      <c r="T38" s="39"/>
      <c r="U38" s="23"/>
      <c r="V38" s="39"/>
      <c r="W38" s="31"/>
      <c r="X38" s="39"/>
    </row>
    <row r="39" spans="2:24" ht="12" customHeight="1" x14ac:dyDescent="0.15">
      <c r="B39" s="85"/>
      <c r="C39" s="86"/>
      <c r="D39" s="87"/>
      <c r="E39" s="28"/>
      <c r="F39" s="40"/>
      <c r="G39" s="30"/>
      <c r="H39" s="40"/>
      <c r="I39" s="28"/>
      <c r="J39" s="40"/>
      <c r="K39" s="30"/>
      <c r="L39" s="40"/>
      <c r="M39" s="28"/>
      <c r="N39" s="40"/>
      <c r="O39" s="30"/>
      <c r="P39" s="40"/>
      <c r="Q39" s="28"/>
      <c r="R39" s="40"/>
      <c r="S39" s="30"/>
      <c r="T39" s="40"/>
      <c r="U39" s="28"/>
      <c r="V39" s="40"/>
      <c r="W39" s="30"/>
      <c r="X39" s="40"/>
    </row>
    <row r="40" spans="2:24" ht="6" customHeight="1" x14ac:dyDescent="0.15">
      <c r="B40" s="34"/>
      <c r="C40" s="42"/>
      <c r="D40" s="42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</row>
    <row r="41" spans="2:24" ht="12.75" customHeight="1" x14ac:dyDescent="0.15">
      <c r="B41" s="19" t="s">
        <v>41</v>
      </c>
      <c r="C41" s="27" t="s">
        <v>51</v>
      </c>
    </row>
    <row r="42" spans="2:24" ht="12.75" customHeight="1" x14ac:dyDescent="0.15">
      <c r="B42" s="20" t="s">
        <v>43</v>
      </c>
      <c r="C42" s="27" t="s">
        <v>44</v>
      </c>
    </row>
    <row r="43" spans="2:24" ht="12.75" customHeight="1" x14ac:dyDescent="0.15">
      <c r="B43" s="20"/>
    </row>
    <row r="44" spans="2:24" x14ac:dyDescent="0.15">
      <c r="B44" s="20"/>
    </row>
  </sheetData>
  <phoneticPr fontId="4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&amp;C-63-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2"/>
  <sheetViews>
    <sheetView zoomScale="75" zoomScaleNormal="75" workbookViewId="0"/>
  </sheetViews>
  <sheetFormatPr defaultColWidth="7.5" defaultRowHeight="12" x14ac:dyDescent="0.15"/>
  <cols>
    <col min="1" max="1" width="0.625" style="14" customWidth="1"/>
    <col min="2" max="2" width="5.625" style="14" customWidth="1"/>
    <col min="3" max="3" width="2.625" style="14" customWidth="1"/>
    <col min="4" max="5" width="5.25" style="14" customWidth="1"/>
    <col min="6" max="7" width="5.875" style="14" customWidth="1"/>
    <col min="8" max="8" width="7.75" style="14" customWidth="1"/>
    <col min="9" max="9" width="5.375" style="14" customWidth="1"/>
    <col min="10" max="11" width="5.875" style="14" customWidth="1"/>
    <col min="12" max="12" width="7.625" style="14" customWidth="1"/>
    <col min="13" max="13" width="5.375" style="14" customWidth="1"/>
    <col min="14" max="15" width="5.875" style="14" customWidth="1"/>
    <col min="16" max="16" width="7.75" style="14" customWidth="1"/>
    <col min="17" max="17" width="5.125" style="14" customWidth="1"/>
    <col min="18" max="19" width="5.875" style="14" customWidth="1"/>
    <col min="20" max="20" width="7.75" style="14" customWidth="1"/>
    <col min="21" max="21" width="5.375" style="14" customWidth="1"/>
    <col min="22" max="23" width="5.875" style="14" customWidth="1"/>
    <col min="24" max="24" width="7.75" style="14" customWidth="1"/>
    <col min="25" max="16384" width="7.5" style="14"/>
  </cols>
  <sheetData>
    <row r="3" spans="2:26" x14ac:dyDescent="0.15">
      <c r="B3" s="14" t="s">
        <v>56</v>
      </c>
    </row>
    <row r="4" spans="2:26" x14ac:dyDescent="0.15">
      <c r="X4" s="15" t="s">
        <v>10</v>
      </c>
    </row>
    <row r="5" spans="2:26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26" ht="13.5" customHeight="1" x14ac:dyDescent="0.15">
      <c r="B6" s="32"/>
      <c r="C6" s="69" t="s">
        <v>0</v>
      </c>
      <c r="D6" s="70"/>
      <c r="E6" s="72" t="s">
        <v>68</v>
      </c>
      <c r="F6" s="73"/>
      <c r="G6" s="73"/>
      <c r="H6" s="74"/>
      <c r="I6" s="72" t="s">
        <v>12</v>
      </c>
      <c r="J6" s="73"/>
      <c r="K6" s="73"/>
      <c r="L6" s="74"/>
      <c r="M6" s="72" t="s">
        <v>13</v>
      </c>
      <c r="N6" s="73"/>
      <c r="O6" s="73"/>
      <c r="P6" s="74"/>
      <c r="Q6" s="63" t="s">
        <v>69</v>
      </c>
      <c r="R6" s="64"/>
      <c r="S6" s="64"/>
      <c r="T6" s="65"/>
      <c r="U6" s="72" t="s">
        <v>15</v>
      </c>
      <c r="V6" s="73"/>
      <c r="W6" s="73"/>
      <c r="X6" s="74"/>
    </row>
    <row r="7" spans="2:26" x14ac:dyDescent="0.15">
      <c r="B7" s="33" t="s">
        <v>4</v>
      </c>
      <c r="C7" s="34"/>
      <c r="D7" s="71"/>
      <c r="E7" s="75" t="s">
        <v>5</v>
      </c>
      <c r="F7" s="1" t="s">
        <v>6</v>
      </c>
      <c r="G7" s="76" t="s">
        <v>7</v>
      </c>
      <c r="H7" s="1" t="s">
        <v>8</v>
      </c>
      <c r="I7" s="75" t="s">
        <v>5</v>
      </c>
      <c r="J7" s="1" t="s">
        <v>6</v>
      </c>
      <c r="K7" s="76" t="s">
        <v>7</v>
      </c>
      <c r="L7" s="1" t="s">
        <v>8</v>
      </c>
      <c r="M7" s="75" t="s">
        <v>5</v>
      </c>
      <c r="N7" s="1" t="s">
        <v>6</v>
      </c>
      <c r="O7" s="76" t="s">
        <v>7</v>
      </c>
      <c r="P7" s="1" t="s">
        <v>8</v>
      </c>
      <c r="Q7" s="75" t="s">
        <v>14</v>
      </c>
      <c r="R7" s="1" t="s">
        <v>6</v>
      </c>
      <c r="S7" s="76" t="s">
        <v>7</v>
      </c>
      <c r="T7" s="1" t="s">
        <v>8</v>
      </c>
      <c r="U7" s="75" t="s">
        <v>5</v>
      </c>
      <c r="V7" s="1" t="s">
        <v>6</v>
      </c>
      <c r="W7" s="76" t="s">
        <v>7</v>
      </c>
      <c r="X7" s="1" t="s">
        <v>8</v>
      </c>
      <c r="Z7" s="6"/>
    </row>
    <row r="8" spans="2:26" x14ac:dyDescent="0.15">
      <c r="B8" s="28"/>
      <c r="C8" s="30"/>
      <c r="D8" s="30"/>
      <c r="E8" s="77"/>
      <c r="F8" s="2"/>
      <c r="G8" s="3" t="s">
        <v>9</v>
      </c>
      <c r="H8" s="2"/>
      <c r="I8" s="77"/>
      <c r="J8" s="2"/>
      <c r="K8" s="3" t="s">
        <v>9</v>
      </c>
      <c r="L8" s="2"/>
      <c r="M8" s="77"/>
      <c r="N8" s="2"/>
      <c r="O8" s="3" t="s">
        <v>9</v>
      </c>
      <c r="P8" s="2"/>
      <c r="Q8" s="77"/>
      <c r="R8" s="2"/>
      <c r="S8" s="3" t="s">
        <v>9</v>
      </c>
      <c r="T8" s="2"/>
      <c r="U8" s="77"/>
      <c r="V8" s="2"/>
      <c r="W8" s="3" t="s">
        <v>9</v>
      </c>
      <c r="X8" s="2"/>
      <c r="Z8" s="6"/>
    </row>
    <row r="9" spans="2:26" ht="14.1" customHeight="1" x14ac:dyDescent="0.15">
      <c r="B9" s="32"/>
      <c r="C9" s="24"/>
      <c r="D9" s="25"/>
      <c r="E9" s="12"/>
      <c r="F9" s="89"/>
      <c r="G9" s="92"/>
      <c r="H9" s="89"/>
      <c r="I9" s="12"/>
      <c r="J9" s="89"/>
      <c r="K9" s="92"/>
      <c r="L9" s="89"/>
      <c r="M9" s="12"/>
      <c r="N9" s="89"/>
      <c r="O9" s="92"/>
      <c r="P9" s="89"/>
      <c r="Q9" s="12"/>
      <c r="R9" s="89"/>
      <c r="S9" s="92"/>
      <c r="T9" s="89"/>
      <c r="U9" s="12"/>
      <c r="V9" s="89"/>
      <c r="W9" s="92"/>
      <c r="X9" s="89"/>
      <c r="Z9" s="6"/>
    </row>
    <row r="10" spans="2:26" ht="14.1" customHeight="1" x14ac:dyDescent="0.15">
      <c r="B10" s="23"/>
      <c r="C10" s="26"/>
      <c r="D10" s="31"/>
      <c r="E10" s="4"/>
      <c r="F10" s="5"/>
      <c r="G10" s="6"/>
      <c r="H10" s="5"/>
      <c r="I10" s="4"/>
      <c r="J10" s="5"/>
      <c r="K10" s="6"/>
      <c r="L10" s="5"/>
      <c r="M10" s="4"/>
      <c r="N10" s="5"/>
      <c r="O10" s="6"/>
      <c r="P10" s="5"/>
      <c r="Q10" s="4"/>
      <c r="R10" s="5"/>
      <c r="S10" s="6"/>
      <c r="T10" s="5"/>
      <c r="U10" s="4"/>
      <c r="V10" s="5"/>
      <c r="W10" s="6"/>
      <c r="X10" s="5"/>
      <c r="Z10" s="6"/>
    </row>
    <row r="11" spans="2:26" ht="14.1" customHeight="1" x14ac:dyDescent="0.15">
      <c r="B11" s="28"/>
      <c r="C11" s="29"/>
      <c r="D11" s="30"/>
      <c r="E11" s="7"/>
      <c r="F11" s="8"/>
      <c r="G11" s="9"/>
      <c r="H11" s="8"/>
      <c r="I11" s="7"/>
      <c r="J11" s="8"/>
      <c r="K11" s="9"/>
      <c r="L11" s="8"/>
      <c r="M11" s="7"/>
      <c r="N11" s="8"/>
      <c r="O11" s="9"/>
      <c r="P11" s="8"/>
      <c r="Q11" s="7"/>
      <c r="R11" s="8"/>
      <c r="S11" s="9"/>
      <c r="T11" s="8"/>
      <c r="U11" s="7"/>
      <c r="V11" s="8"/>
      <c r="W11" s="9"/>
      <c r="X11" s="8"/>
      <c r="Z11" s="6"/>
    </row>
    <row r="12" spans="2:26" ht="14.1" customHeight="1" x14ac:dyDescent="0.15">
      <c r="B12" s="23" t="s">
        <v>42</v>
      </c>
      <c r="C12" s="26">
        <v>20</v>
      </c>
      <c r="D12" s="91" t="s">
        <v>66</v>
      </c>
      <c r="E12" s="4">
        <v>840</v>
      </c>
      <c r="F12" s="5">
        <v>1523</v>
      </c>
      <c r="G12" s="6">
        <v>1183</v>
      </c>
      <c r="H12" s="5">
        <v>32917</v>
      </c>
      <c r="I12" s="4">
        <v>1890</v>
      </c>
      <c r="J12" s="5">
        <v>2520</v>
      </c>
      <c r="K12" s="6">
        <v>2226</v>
      </c>
      <c r="L12" s="5">
        <v>10798</v>
      </c>
      <c r="M12" s="4">
        <v>1890</v>
      </c>
      <c r="N12" s="5">
        <v>2520</v>
      </c>
      <c r="O12" s="6">
        <v>2303</v>
      </c>
      <c r="P12" s="5">
        <v>9897</v>
      </c>
      <c r="Q12" s="4">
        <v>1995</v>
      </c>
      <c r="R12" s="5">
        <v>2520</v>
      </c>
      <c r="S12" s="6">
        <v>2383</v>
      </c>
      <c r="T12" s="5">
        <v>9348</v>
      </c>
      <c r="U12" s="4">
        <v>1838</v>
      </c>
      <c r="V12" s="5">
        <v>2520</v>
      </c>
      <c r="W12" s="6">
        <v>2238</v>
      </c>
      <c r="X12" s="5">
        <v>11689</v>
      </c>
      <c r="Z12" s="6"/>
    </row>
    <row r="13" spans="2:26" ht="14.1" customHeight="1" x14ac:dyDescent="0.15">
      <c r="B13" s="23"/>
      <c r="C13" s="26">
        <v>21</v>
      </c>
      <c r="D13" s="27"/>
      <c r="E13" s="4">
        <v>840</v>
      </c>
      <c r="F13" s="5">
        <v>1890</v>
      </c>
      <c r="G13" s="6">
        <v>1418</v>
      </c>
      <c r="H13" s="5">
        <v>474029</v>
      </c>
      <c r="I13" s="4">
        <v>1680</v>
      </c>
      <c r="J13" s="5">
        <v>2520</v>
      </c>
      <c r="K13" s="6">
        <v>2088</v>
      </c>
      <c r="L13" s="5">
        <v>123475</v>
      </c>
      <c r="M13" s="4">
        <v>1680</v>
      </c>
      <c r="N13" s="5">
        <v>2520</v>
      </c>
      <c r="O13" s="6">
        <v>2155</v>
      </c>
      <c r="P13" s="5">
        <v>122121</v>
      </c>
      <c r="Q13" s="4">
        <v>1680</v>
      </c>
      <c r="R13" s="5">
        <v>2573</v>
      </c>
      <c r="S13" s="6">
        <v>2186</v>
      </c>
      <c r="T13" s="5">
        <v>114447</v>
      </c>
      <c r="U13" s="4">
        <v>1680</v>
      </c>
      <c r="V13" s="5">
        <v>2468</v>
      </c>
      <c r="W13" s="6">
        <v>2008</v>
      </c>
      <c r="X13" s="5">
        <v>140244</v>
      </c>
      <c r="Z13" s="6"/>
    </row>
    <row r="14" spans="2:26" ht="14.1" customHeight="1" x14ac:dyDescent="0.15">
      <c r="B14" s="28"/>
      <c r="C14" s="29">
        <v>22</v>
      </c>
      <c r="D14" s="30"/>
      <c r="E14" s="7">
        <v>893</v>
      </c>
      <c r="F14" s="8">
        <v>1764</v>
      </c>
      <c r="G14" s="9">
        <v>1454</v>
      </c>
      <c r="H14" s="8">
        <v>339332</v>
      </c>
      <c r="I14" s="7">
        <v>1733</v>
      </c>
      <c r="J14" s="8">
        <v>2310</v>
      </c>
      <c r="K14" s="9">
        <v>2018</v>
      </c>
      <c r="L14" s="8">
        <v>89509</v>
      </c>
      <c r="M14" s="7">
        <v>1838</v>
      </c>
      <c r="N14" s="8">
        <v>2415</v>
      </c>
      <c r="O14" s="9">
        <v>2149</v>
      </c>
      <c r="P14" s="8">
        <v>90314</v>
      </c>
      <c r="Q14" s="7">
        <v>1838</v>
      </c>
      <c r="R14" s="8">
        <v>2415</v>
      </c>
      <c r="S14" s="9">
        <v>2150</v>
      </c>
      <c r="T14" s="8">
        <v>80436</v>
      </c>
      <c r="U14" s="7">
        <v>1680</v>
      </c>
      <c r="V14" s="8">
        <v>2205</v>
      </c>
      <c r="W14" s="9">
        <v>1932</v>
      </c>
      <c r="X14" s="8">
        <v>113796</v>
      </c>
      <c r="Z14" s="6"/>
    </row>
    <row r="15" spans="2:26" ht="14.1" customHeight="1" x14ac:dyDescent="0.15">
      <c r="B15" s="4"/>
      <c r="C15" s="11">
        <v>12</v>
      </c>
      <c r="D15" s="22"/>
      <c r="E15" s="5">
        <v>1203.3</v>
      </c>
      <c r="F15" s="5">
        <v>1522.5</v>
      </c>
      <c r="G15" s="5">
        <v>1348.0095037142958</v>
      </c>
      <c r="H15" s="5">
        <v>45338</v>
      </c>
      <c r="I15" s="5">
        <v>1890</v>
      </c>
      <c r="J15" s="5">
        <v>2310</v>
      </c>
      <c r="K15" s="5">
        <v>2104.5652535328345</v>
      </c>
      <c r="L15" s="5">
        <v>11679</v>
      </c>
      <c r="M15" s="5">
        <v>1995</v>
      </c>
      <c r="N15" s="5">
        <v>2415</v>
      </c>
      <c r="O15" s="5">
        <v>2215.3791552074617</v>
      </c>
      <c r="P15" s="5">
        <v>11807</v>
      </c>
      <c r="Q15" s="5">
        <v>1995</v>
      </c>
      <c r="R15" s="5">
        <v>2415</v>
      </c>
      <c r="S15" s="5">
        <v>2224.003046351409</v>
      </c>
      <c r="T15" s="5">
        <v>10034</v>
      </c>
      <c r="U15" s="5">
        <v>1890</v>
      </c>
      <c r="V15" s="5">
        <v>2205</v>
      </c>
      <c r="W15" s="5">
        <v>2040.939030589361</v>
      </c>
      <c r="X15" s="22">
        <v>13485</v>
      </c>
      <c r="Z15" s="6"/>
    </row>
    <row r="16" spans="2:26" ht="14.1" customHeight="1" x14ac:dyDescent="0.15">
      <c r="B16" s="4" t="s">
        <v>74</v>
      </c>
      <c r="C16" s="11">
        <v>1</v>
      </c>
      <c r="D16" s="22" t="s">
        <v>75</v>
      </c>
      <c r="E16" s="5">
        <v>1155</v>
      </c>
      <c r="F16" s="5">
        <v>1504.65</v>
      </c>
      <c r="G16" s="5">
        <v>1320.4127662091812</v>
      </c>
      <c r="H16" s="5">
        <v>33650</v>
      </c>
      <c r="I16" s="5">
        <v>1995</v>
      </c>
      <c r="J16" s="5">
        <v>2310</v>
      </c>
      <c r="K16" s="5">
        <v>2145.9949623474422</v>
      </c>
      <c r="L16" s="5">
        <v>9799</v>
      </c>
      <c r="M16" s="5">
        <v>2100</v>
      </c>
      <c r="N16" s="5">
        <v>2415</v>
      </c>
      <c r="O16" s="5">
        <v>2262.3918263934793</v>
      </c>
      <c r="P16" s="5">
        <v>9712</v>
      </c>
      <c r="Q16" s="5">
        <v>2100</v>
      </c>
      <c r="R16" s="5">
        <v>2415</v>
      </c>
      <c r="S16" s="5">
        <v>2263.2396033994337</v>
      </c>
      <c r="T16" s="5">
        <v>9266</v>
      </c>
      <c r="U16" s="5">
        <v>1890</v>
      </c>
      <c r="V16" s="5">
        <v>2205</v>
      </c>
      <c r="W16" s="5">
        <v>2052.0692203923336</v>
      </c>
      <c r="X16" s="22">
        <v>12201</v>
      </c>
      <c r="Z16" s="6"/>
    </row>
    <row r="17" spans="2:26" ht="14.1" customHeight="1" x14ac:dyDescent="0.15">
      <c r="B17" s="4"/>
      <c r="C17" s="11">
        <v>2</v>
      </c>
      <c r="D17" s="22"/>
      <c r="E17" s="5">
        <v>1207.5</v>
      </c>
      <c r="F17" s="5">
        <v>1680</v>
      </c>
      <c r="G17" s="5">
        <v>1433.5601556319027</v>
      </c>
      <c r="H17" s="5">
        <v>29436.7</v>
      </c>
      <c r="I17" s="5">
        <v>1995</v>
      </c>
      <c r="J17" s="5">
        <v>2310</v>
      </c>
      <c r="K17" s="5">
        <v>2160.2493827809003</v>
      </c>
      <c r="L17" s="5">
        <v>7863.9</v>
      </c>
      <c r="M17" s="5">
        <v>2100</v>
      </c>
      <c r="N17" s="5">
        <v>2467.5</v>
      </c>
      <c r="O17" s="5">
        <v>2294.9915404938529</v>
      </c>
      <c r="P17" s="5">
        <v>7830.3</v>
      </c>
      <c r="Q17" s="5">
        <v>2100</v>
      </c>
      <c r="R17" s="5">
        <v>2467.5</v>
      </c>
      <c r="S17" s="5">
        <v>2294.6134517458786</v>
      </c>
      <c r="T17" s="5">
        <v>6820.9000000000005</v>
      </c>
      <c r="U17" s="5">
        <v>1942.5</v>
      </c>
      <c r="V17" s="5">
        <v>2205</v>
      </c>
      <c r="W17" s="5">
        <v>2084.4672886431695</v>
      </c>
      <c r="X17" s="22">
        <v>7828.4</v>
      </c>
      <c r="Z17" s="6"/>
    </row>
    <row r="18" spans="2:26" ht="14.1" customHeight="1" x14ac:dyDescent="0.15">
      <c r="B18" s="4"/>
      <c r="C18" s="11">
        <v>3</v>
      </c>
      <c r="D18" s="22"/>
      <c r="E18" s="5">
        <v>1417.5</v>
      </c>
      <c r="F18" s="5">
        <v>1732.5</v>
      </c>
      <c r="G18" s="5">
        <v>1601.1411738135689</v>
      </c>
      <c r="H18" s="5">
        <v>43697.1</v>
      </c>
      <c r="I18" s="5">
        <v>1995</v>
      </c>
      <c r="J18" s="5">
        <v>2310</v>
      </c>
      <c r="K18" s="5">
        <v>2152.6897204806692</v>
      </c>
      <c r="L18" s="5">
        <v>10582.3</v>
      </c>
      <c r="M18" s="5">
        <v>2100</v>
      </c>
      <c r="N18" s="5">
        <v>2415</v>
      </c>
      <c r="O18" s="5">
        <v>2269.7767138248969</v>
      </c>
      <c r="P18" s="5">
        <v>10917.4</v>
      </c>
      <c r="Q18" s="5">
        <v>2100</v>
      </c>
      <c r="R18" s="5">
        <v>2415</v>
      </c>
      <c r="S18" s="5">
        <v>2278.395181416779</v>
      </c>
      <c r="T18" s="5">
        <v>9365.9000000000015</v>
      </c>
      <c r="U18" s="5">
        <v>1890</v>
      </c>
      <c r="V18" s="5">
        <v>2205</v>
      </c>
      <c r="W18" s="5">
        <v>2064.51331117256</v>
      </c>
      <c r="X18" s="22">
        <v>11673</v>
      </c>
    </row>
    <row r="19" spans="2:26" ht="14.1" customHeight="1" x14ac:dyDescent="0.15">
      <c r="B19" s="4"/>
      <c r="C19" s="11">
        <v>4</v>
      </c>
      <c r="D19" s="22"/>
      <c r="E19" s="5">
        <v>1522.5</v>
      </c>
      <c r="F19" s="5">
        <v>1837.5</v>
      </c>
      <c r="G19" s="5">
        <v>1666.0079006772012</v>
      </c>
      <c r="H19" s="5">
        <v>35620.5</v>
      </c>
      <c r="I19" s="5">
        <v>1995</v>
      </c>
      <c r="J19" s="5">
        <v>2310</v>
      </c>
      <c r="K19" s="5">
        <v>2146.9869106195956</v>
      </c>
      <c r="L19" s="5">
        <v>8196.1</v>
      </c>
      <c r="M19" s="5">
        <v>2100</v>
      </c>
      <c r="N19" s="5">
        <v>2415</v>
      </c>
      <c r="O19" s="5">
        <v>2265.8566820643523</v>
      </c>
      <c r="P19" s="5">
        <v>8599.4</v>
      </c>
      <c r="Q19" s="5">
        <v>2100</v>
      </c>
      <c r="R19" s="5">
        <v>2415</v>
      </c>
      <c r="S19" s="5">
        <v>2286.8213059436416</v>
      </c>
      <c r="T19" s="5">
        <v>6602.5000000000009</v>
      </c>
      <c r="U19" s="5">
        <v>1890</v>
      </c>
      <c r="V19" s="5">
        <v>2205</v>
      </c>
      <c r="W19" s="5">
        <v>2061.3259244942665</v>
      </c>
      <c r="X19" s="22">
        <v>8896.5999999999985</v>
      </c>
    </row>
    <row r="20" spans="2:26" ht="14.1" customHeight="1" x14ac:dyDescent="0.15">
      <c r="B20" s="4"/>
      <c r="C20" s="11">
        <v>5</v>
      </c>
      <c r="D20" s="22"/>
      <c r="E20" s="5">
        <v>1522.5</v>
      </c>
      <c r="F20" s="5">
        <v>1785</v>
      </c>
      <c r="G20" s="5">
        <v>1664.1878055900168</v>
      </c>
      <c r="H20" s="5">
        <v>32390.5</v>
      </c>
      <c r="I20" s="5">
        <v>1995</v>
      </c>
      <c r="J20" s="5">
        <v>2310</v>
      </c>
      <c r="K20" s="5">
        <v>2170.1000274273174</v>
      </c>
      <c r="L20" s="5">
        <v>7272.2000000000007</v>
      </c>
      <c r="M20" s="5">
        <v>2100</v>
      </c>
      <c r="N20" s="5">
        <v>2415</v>
      </c>
      <c r="O20" s="5">
        <v>2272.8413306793159</v>
      </c>
      <c r="P20" s="5">
        <v>6984.4000000000005</v>
      </c>
      <c r="Q20" s="5">
        <v>2100</v>
      </c>
      <c r="R20" s="5">
        <v>2490.6</v>
      </c>
      <c r="S20" s="5">
        <v>2282.6217287866771</v>
      </c>
      <c r="T20" s="5">
        <v>6813.3</v>
      </c>
      <c r="U20" s="5">
        <v>1785</v>
      </c>
      <c r="V20" s="5">
        <v>2152.5</v>
      </c>
      <c r="W20" s="5">
        <v>2005.9189526184539</v>
      </c>
      <c r="X20" s="5">
        <v>8971.9</v>
      </c>
    </row>
    <row r="21" spans="2:26" ht="14.1" customHeight="1" x14ac:dyDescent="0.15">
      <c r="B21" s="4"/>
      <c r="C21" s="11">
        <v>6</v>
      </c>
      <c r="D21" s="22"/>
      <c r="E21" s="5">
        <v>1365</v>
      </c>
      <c r="F21" s="5">
        <v>1890</v>
      </c>
      <c r="G21" s="5">
        <v>1634.7427866887904</v>
      </c>
      <c r="H21" s="5">
        <v>33479.9</v>
      </c>
      <c r="I21" s="5">
        <v>1890</v>
      </c>
      <c r="J21" s="5">
        <v>2310</v>
      </c>
      <c r="K21" s="5">
        <v>2168.2218831734967</v>
      </c>
      <c r="L21" s="5">
        <v>7658.4000000000005</v>
      </c>
      <c r="M21" s="5">
        <v>1995</v>
      </c>
      <c r="N21" s="5">
        <v>2467.5</v>
      </c>
      <c r="O21" s="5">
        <v>2258.0109748737332</v>
      </c>
      <c r="P21" s="5">
        <v>7987.7</v>
      </c>
      <c r="Q21" s="5">
        <v>1995</v>
      </c>
      <c r="R21" s="5">
        <v>2520</v>
      </c>
      <c r="S21" s="5">
        <v>2330.8933032616242</v>
      </c>
      <c r="T21" s="5">
        <v>6598.6</v>
      </c>
      <c r="U21" s="5">
        <v>1627.5</v>
      </c>
      <c r="V21" s="5">
        <v>2257.5</v>
      </c>
      <c r="W21" s="5">
        <v>1936.3192628410716</v>
      </c>
      <c r="X21" s="22">
        <v>8599</v>
      </c>
    </row>
    <row r="22" spans="2:26" ht="14.1" customHeight="1" x14ac:dyDescent="0.15">
      <c r="B22" s="4"/>
      <c r="C22" s="11">
        <v>7</v>
      </c>
      <c r="D22" s="22"/>
      <c r="E22" s="5">
        <v>1365</v>
      </c>
      <c r="F22" s="5">
        <v>1890</v>
      </c>
      <c r="G22" s="5">
        <v>1597.4681160159043</v>
      </c>
      <c r="H22" s="5">
        <v>32156.400000000001</v>
      </c>
      <c r="I22" s="5">
        <v>1890</v>
      </c>
      <c r="J22" s="5">
        <v>2310</v>
      </c>
      <c r="K22" s="5">
        <v>2126.1132410212031</v>
      </c>
      <c r="L22" s="5">
        <v>6389.6</v>
      </c>
      <c r="M22" s="5">
        <v>1890</v>
      </c>
      <c r="N22" s="5">
        <v>2467.5</v>
      </c>
      <c r="O22" s="5">
        <v>2199.7012972320686</v>
      </c>
      <c r="P22" s="5">
        <v>6622.0999999999995</v>
      </c>
      <c r="Q22" s="5">
        <v>1995</v>
      </c>
      <c r="R22" s="5">
        <v>2520</v>
      </c>
      <c r="S22" s="5">
        <v>2298.2339955849884</v>
      </c>
      <c r="T22" s="5">
        <v>6184.9</v>
      </c>
      <c r="U22" s="5">
        <v>1575</v>
      </c>
      <c r="V22" s="5">
        <v>2257.5</v>
      </c>
      <c r="W22" s="5">
        <v>1913.9874921826145</v>
      </c>
      <c r="X22" s="22">
        <v>7487.7</v>
      </c>
    </row>
    <row r="23" spans="2:26" ht="14.1" customHeight="1" x14ac:dyDescent="0.15">
      <c r="B23" s="4"/>
      <c r="C23" s="11">
        <v>8</v>
      </c>
      <c r="D23" s="22"/>
      <c r="E23" s="5">
        <v>1365</v>
      </c>
      <c r="F23" s="5">
        <v>1890</v>
      </c>
      <c r="G23" s="5">
        <v>1568.7540678742496</v>
      </c>
      <c r="H23" s="5">
        <v>43326.9</v>
      </c>
      <c r="I23" s="5">
        <v>1890</v>
      </c>
      <c r="J23" s="5">
        <v>2310</v>
      </c>
      <c r="K23" s="5">
        <v>2083.4914010548036</v>
      </c>
      <c r="L23" s="5">
        <v>9661.7999999999993</v>
      </c>
      <c r="M23" s="5">
        <v>1890</v>
      </c>
      <c r="N23" s="5">
        <v>2467.5</v>
      </c>
      <c r="O23" s="5">
        <v>2149.5103607060632</v>
      </c>
      <c r="P23" s="5">
        <v>9851.5</v>
      </c>
      <c r="Q23" s="5">
        <v>1995</v>
      </c>
      <c r="R23" s="5">
        <v>2520</v>
      </c>
      <c r="S23" s="5">
        <v>2264.1373949985518</v>
      </c>
      <c r="T23" s="5">
        <v>9197.5</v>
      </c>
      <c r="U23" s="5">
        <v>1575</v>
      </c>
      <c r="V23" s="5">
        <v>2205</v>
      </c>
      <c r="W23" s="5">
        <v>1886.3354874446084</v>
      </c>
      <c r="X23" s="22">
        <v>11733.2</v>
      </c>
    </row>
    <row r="24" spans="2:26" ht="14.1" customHeight="1" x14ac:dyDescent="0.15">
      <c r="B24" s="4"/>
      <c r="C24" s="11">
        <v>9</v>
      </c>
      <c r="D24" s="22"/>
      <c r="E24" s="5">
        <v>1365</v>
      </c>
      <c r="F24" s="5">
        <v>1890</v>
      </c>
      <c r="G24" s="5">
        <v>1543.2413112291867</v>
      </c>
      <c r="H24" s="5">
        <v>26519.3</v>
      </c>
      <c r="I24" s="5">
        <v>1785</v>
      </c>
      <c r="J24" s="5">
        <v>2310</v>
      </c>
      <c r="K24" s="5">
        <v>2083.8850482829189</v>
      </c>
      <c r="L24" s="5">
        <v>6217</v>
      </c>
      <c r="M24" s="5">
        <v>1890</v>
      </c>
      <c r="N24" s="5">
        <v>2310</v>
      </c>
      <c r="O24" s="5">
        <v>2133.2184285345052</v>
      </c>
      <c r="P24" s="5">
        <v>6340.0999999999995</v>
      </c>
      <c r="Q24" s="5">
        <v>1890</v>
      </c>
      <c r="R24" s="5">
        <v>2520</v>
      </c>
      <c r="S24" s="5">
        <v>2224.142699811202</v>
      </c>
      <c r="T24" s="5">
        <v>6079</v>
      </c>
      <c r="U24" s="5">
        <v>1575</v>
      </c>
      <c r="V24" s="5">
        <v>2205</v>
      </c>
      <c r="W24" s="5">
        <v>1883.5394068429707</v>
      </c>
      <c r="X24" s="22">
        <v>8436.5</v>
      </c>
    </row>
    <row r="25" spans="2:26" ht="14.1" customHeight="1" x14ac:dyDescent="0.15">
      <c r="B25" s="4"/>
      <c r="C25" s="11">
        <v>10</v>
      </c>
      <c r="D25" s="22"/>
      <c r="E25" s="5">
        <v>1312.5</v>
      </c>
      <c r="F25" s="5">
        <v>1785</v>
      </c>
      <c r="G25" s="5">
        <v>1510.2605394280765</v>
      </c>
      <c r="H25" s="5">
        <v>23911.200000000001</v>
      </c>
      <c r="I25" s="5">
        <v>1890</v>
      </c>
      <c r="J25" s="5">
        <v>2310</v>
      </c>
      <c r="K25" s="5">
        <v>2104.4178306814042</v>
      </c>
      <c r="L25" s="5">
        <v>5435.6</v>
      </c>
      <c r="M25" s="5">
        <v>1890</v>
      </c>
      <c r="N25" s="5">
        <v>2415</v>
      </c>
      <c r="O25" s="5">
        <v>2159.4997756697862</v>
      </c>
      <c r="P25" s="5">
        <v>5128.8999999999996</v>
      </c>
      <c r="Q25" s="5">
        <v>1890</v>
      </c>
      <c r="R25" s="5">
        <v>2520</v>
      </c>
      <c r="S25" s="5">
        <v>2249.2152932241088</v>
      </c>
      <c r="T25" s="5">
        <v>4874.3</v>
      </c>
      <c r="U25" s="5">
        <v>1575</v>
      </c>
      <c r="V25" s="5">
        <v>2205</v>
      </c>
      <c r="W25" s="5">
        <v>1910.1901951809593</v>
      </c>
      <c r="X25" s="22">
        <v>5887</v>
      </c>
    </row>
    <row r="26" spans="2:26" ht="14.1" customHeight="1" x14ac:dyDescent="0.15">
      <c r="B26" s="4"/>
      <c r="C26" s="11">
        <v>11</v>
      </c>
      <c r="D26" s="22"/>
      <c r="E26" s="5">
        <v>1155</v>
      </c>
      <c r="F26" s="5">
        <v>1680</v>
      </c>
      <c r="G26" s="22">
        <v>1385.4687029607887</v>
      </c>
      <c r="H26" s="5">
        <v>35542.699999999997</v>
      </c>
      <c r="I26" s="5">
        <v>1890</v>
      </c>
      <c r="J26" s="5">
        <v>2310</v>
      </c>
      <c r="K26" s="5">
        <v>2094.4983920821755</v>
      </c>
      <c r="L26" s="5">
        <v>9514.1999999999989</v>
      </c>
      <c r="M26" s="5">
        <v>1890</v>
      </c>
      <c r="N26" s="5">
        <v>2520</v>
      </c>
      <c r="O26" s="5">
        <v>2150.8746695248301</v>
      </c>
      <c r="P26" s="5">
        <v>9644.7000000000007</v>
      </c>
      <c r="Q26" s="5">
        <v>1890</v>
      </c>
      <c r="R26" s="5">
        <v>2520</v>
      </c>
      <c r="S26" s="5">
        <v>2197.2823900584153</v>
      </c>
      <c r="T26" s="5">
        <v>9184.6</v>
      </c>
      <c r="U26" s="5">
        <v>1575</v>
      </c>
      <c r="V26" s="5">
        <v>2205</v>
      </c>
      <c r="W26" s="5">
        <v>1929.4467185418318</v>
      </c>
      <c r="X26" s="22">
        <v>11497.7</v>
      </c>
    </row>
    <row r="27" spans="2:26" ht="14.1" customHeight="1" x14ac:dyDescent="0.15">
      <c r="B27" s="7"/>
      <c r="C27" s="3">
        <v>12</v>
      </c>
      <c r="D27" s="13"/>
      <c r="E27" s="8">
        <v>1050</v>
      </c>
      <c r="F27" s="8">
        <v>1575</v>
      </c>
      <c r="G27" s="8">
        <v>1300.1753604640696</v>
      </c>
      <c r="H27" s="8">
        <v>39345.199999999997</v>
      </c>
      <c r="I27" s="8">
        <v>1785</v>
      </c>
      <c r="J27" s="8">
        <v>2310</v>
      </c>
      <c r="K27" s="8">
        <v>2088.0203451662687</v>
      </c>
      <c r="L27" s="8">
        <v>9117.7999999999993</v>
      </c>
      <c r="M27" s="8">
        <v>1890</v>
      </c>
      <c r="N27" s="8">
        <v>2520</v>
      </c>
      <c r="O27" s="8">
        <v>2180.0407484631701</v>
      </c>
      <c r="P27" s="8">
        <v>9003.4000000000015</v>
      </c>
      <c r="Q27" s="8">
        <v>1890</v>
      </c>
      <c r="R27" s="8">
        <v>2520</v>
      </c>
      <c r="S27" s="8">
        <v>2221.3905785909465</v>
      </c>
      <c r="T27" s="8">
        <v>8845.9</v>
      </c>
      <c r="U27" s="8">
        <v>1470</v>
      </c>
      <c r="V27" s="8">
        <v>2205</v>
      </c>
      <c r="W27" s="8">
        <v>1920.6774637548174</v>
      </c>
      <c r="X27" s="13">
        <v>10646.5</v>
      </c>
    </row>
    <row r="28" spans="2:26" ht="14.1" customHeight="1" x14ac:dyDescent="0.15">
      <c r="B28" s="59" t="s">
        <v>45</v>
      </c>
      <c r="C28" s="42"/>
      <c r="D28" s="43"/>
      <c r="E28" s="4"/>
      <c r="F28" s="5"/>
      <c r="G28" s="6"/>
      <c r="H28" s="5"/>
      <c r="I28" s="4"/>
      <c r="J28" s="5"/>
      <c r="K28" s="6"/>
      <c r="L28" s="5"/>
      <c r="M28" s="4"/>
      <c r="N28" s="5"/>
      <c r="O28" s="6"/>
      <c r="P28" s="5"/>
      <c r="Q28" s="4"/>
      <c r="R28" s="5"/>
      <c r="S28" s="6"/>
      <c r="T28" s="5"/>
      <c r="U28" s="4"/>
      <c r="V28" s="5"/>
      <c r="W28" s="6"/>
      <c r="X28" s="5"/>
    </row>
    <row r="29" spans="2:26" ht="14.1" customHeight="1" x14ac:dyDescent="0.15">
      <c r="B29" s="59"/>
      <c r="C29" s="42"/>
      <c r="D29" s="43"/>
      <c r="E29" s="4"/>
      <c r="F29" s="5"/>
      <c r="G29" s="6"/>
      <c r="H29" s="5"/>
      <c r="I29" s="4"/>
      <c r="J29" s="5"/>
      <c r="K29" s="6"/>
      <c r="L29" s="5"/>
      <c r="M29" s="4"/>
      <c r="N29" s="5"/>
      <c r="O29" s="6"/>
      <c r="P29" s="5"/>
      <c r="Q29" s="4"/>
      <c r="R29" s="5"/>
      <c r="S29" s="6"/>
      <c r="T29" s="5"/>
      <c r="U29" s="4"/>
      <c r="V29" s="5"/>
      <c r="W29" s="6"/>
      <c r="X29" s="5"/>
    </row>
    <row r="30" spans="2:26" ht="14.1" customHeight="1" x14ac:dyDescent="0.15">
      <c r="B30" s="33" t="s">
        <v>46</v>
      </c>
      <c r="C30" s="42"/>
      <c r="D30" s="43"/>
      <c r="E30" s="4"/>
      <c r="F30" s="5"/>
      <c r="G30" s="6"/>
      <c r="H30" s="5"/>
      <c r="I30" s="4"/>
      <c r="J30" s="5"/>
      <c r="K30" s="6"/>
      <c r="L30" s="5"/>
      <c r="M30" s="4"/>
      <c r="N30" s="5"/>
      <c r="O30" s="6"/>
      <c r="P30" s="5"/>
      <c r="Q30" s="4"/>
      <c r="R30" s="5"/>
      <c r="S30" s="6"/>
      <c r="T30" s="5"/>
      <c r="U30" s="4"/>
      <c r="V30" s="5"/>
      <c r="W30" s="6"/>
      <c r="X30" s="5"/>
    </row>
    <row r="31" spans="2:26" ht="14.1" customHeight="1" x14ac:dyDescent="0.15">
      <c r="B31" s="82">
        <v>40884</v>
      </c>
      <c r="C31" s="83"/>
      <c r="D31" s="84">
        <v>40890</v>
      </c>
      <c r="E31" s="94">
        <v>1050</v>
      </c>
      <c r="F31" s="95">
        <v>1575</v>
      </c>
      <c r="G31" s="96">
        <v>1312.5811020531942</v>
      </c>
      <c r="H31" s="5">
        <v>10790.9</v>
      </c>
      <c r="I31" s="94">
        <v>1890</v>
      </c>
      <c r="J31" s="95">
        <v>2310</v>
      </c>
      <c r="K31" s="96">
        <v>2102.9702565035473</v>
      </c>
      <c r="L31" s="5">
        <v>2184.1</v>
      </c>
      <c r="M31" s="94">
        <v>1890</v>
      </c>
      <c r="N31" s="95">
        <v>2520</v>
      </c>
      <c r="O31" s="96">
        <v>2173.0436761677688</v>
      </c>
      <c r="P31" s="5">
        <v>2161.6</v>
      </c>
      <c r="Q31" s="94">
        <v>1890</v>
      </c>
      <c r="R31" s="95">
        <v>2520</v>
      </c>
      <c r="S31" s="96">
        <v>2204.0658882402004</v>
      </c>
      <c r="T31" s="5">
        <v>1928.1</v>
      </c>
      <c r="U31" s="94">
        <v>1575</v>
      </c>
      <c r="V31" s="95">
        <v>2205</v>
      </c>
      <c r="W31" s="96">
        <v>1929.062914583121</v>
      </c>
      <c r="X31" s="5">
        <v>2147.9</v>
      </c>
    </row>
    <row r="32" spans="2:26" ht="14.1" customHeight="1" x14ac:dyDescent="0.15">
      <c r="B32" s="82" t="s">
        <v>47</v>
      </c>
      <c r="C32" s="83"/>
      <c r="D32" s="84"/>
      <c r="E32" s="4"/>
      <c r="F32" s="5"/>
      <c r="G32" s="6"/>
      <c r="H32" s="5"/>
      <c r="I32" s="4"/>
      <c r="J32" s="5"/>
      <c r="K32" s="6"/>
      <c r="L32" s="5"/>
      <c r="M32" s="4"/>
      <c r="N32" s="5"/>
      <c r="O32" s="6"/>
      <c r="P32" s="5"/>
      <c r="Q32" s="4"/>
      <c r="R32" s="5"/>
      <c r="S32" s="6"/>
      <c r="T32" s="5"/>
      <c r="U32" s="4"/>
      <c r="V32" s="5"/>
      <c r="W32" s="6"/>
      <c r="X32" s="5"/>
    </row>
    <row r="33" spans="2:24" ht="14.1" customHeight="1" x14ac:dyDescent="0.15">
      <c r="B33" s="82">
        <v>40891</v>
      </c>
      <c r="C33" s="83"/>
      <c r="D33" s="84">
        <v>40897</v>
      </c>
      <c r="E33" s="55">
        <v>1050</v>
      </c>
      <c r="F33" s="56">
        <v>1575</v>
      </c>
      <c r="G33" s="42">
        <v>1288.7760103399341</v>
      </c>
      <c r="H33" s="47">
        <v>11206.1</v>
      </c>
      <c r="I33" s="55">
        <v>1890</v>
      </c>
      <c r="J33" s="56">
        <v>2310</v>
      </c>
      <c r="K33" s="42">
        <v>2100.0072805436134</v>
      </c>
      <c r="L33" s="47">
        <v>2019.5</v>
      </c>
      <c r="M33" s="55">
        <v>1890</v>
      </c>
      <c r="N33" s="56">
        <v>2520</v>
      </c>
      <c r="O33" s="42">
        <v>2179.0447916666667</v>
      </c>
      <c r="P33" s="47">
        <v>2200.8000000000002</v>
      </c>
      <c r="Q33" s="55">
        <v>1890</v>
      </c>
      <c r="R33" s="56">
        <v>2520</v>
      </c>
      <c r="S33" s="42">
        <v>2231.1568807339449</v>
      </c>
      <c r="T33" s="47">
        <v>1980</v>
      </c>
      <c r="U33" s="55">
        <v>1575</v>
      </c>
      <c r="V33" s="56">
        <v>2205</v>
      </c>
      <c r="W33" s="42">
        <v>1942.5778557114229</v>
      </c>
      <c r="X33" s="47">
        <v>2991.1</v>
      </c>
    </row>
    <row r="34" spans="2:24" ht="14.1" customHeight="1" x14ac:dyDescent="0.15">
      <c r="B34" s="82" t="s">
        <v>48</v>
      </c>
      <c r="C34" s="83"/>
      <c r="D34" s="84"/>
      <c r="E34" s="46"/>
      <c r="F34" s="47"/>
      <c r="G34" s="45"/>
      <c r="H34" s="47"/>
      <c r="I34" s="46"/>
      <c r="J34" s="47"/>
      <c r="K34" s="45"/>
      <c r="L34" s="47"/>
      <c r="M34" s="46"/>
      <c r="N34" s="47"/>
      <c r="O34" s="45"/>
      <c r="P34" s="47"/>
      <c r="Q34" s="46"/>
      <c r="R34" s="47"/>
      <c r="S34" s="45"/>
      <c r="T34" s="47"/>
      <c r="U34" s="46"/>
      <c r="V34" s="47"/>
      <c r="W34" s="45"/>
      <c r="X34" s="47"/>
    </row>
    <row r="35" spans="2:24" ht="14.1" customHeight="1" x14ac:dyDescent="0.15">
      <c r="B35" s="82">
        <v>40898</v>
      </c>
      <c r="C35" s="83"/>
      <c r="D35" s="84">
        <v>40904</v>
      </c>
      <c r="E35" s="55">
        <v>1050</v>
      </c>
      <c r="F35" s="56">
        <v>1575</v>
      </c>
      <c r="G35" s="42">
        <v>1299.6598255770614</v>
      </c>
      <c r="H35" s="56">
        <v>10925.7</v>
      </c>
      <c r="I35" s="55">
        <v>1785</v>
      </c>
      <c r="J35" s="56">
        <v>2310</v>
      </c>
      <c r="K35" s="42">
        <v>2068.5786924939462</v>
      </c>
      <c r="L35" s="56">
        <v>3122.5</v>
      </c>
      <c r="M35" s="55">
        <v>1890</v>
      </c>
      <c r="N35" s="56">
        <v>2520</v>
      </c>
      <c r="O35" s="42">
        <v>2188.8070505287897</v>
      </c>
      <c r="P35" s="56">
        <v>2655.9</v>
      </c>
      <c r="Q35" s="55">
        <v>1890</v>
      </c>
      <c r="R35" s="56">
        <v>2520</v>
      </c>
      <c r="S35" s="42">
        <v>2226.6664495962486</v>
      </c>
      <c r="T35" s="56">
        <v>2737</v>
      </c>
      <c r="U35" s="55">
        <v>1470</v>
      </c>
      <c r="V35" s="56">
        <v>2205</v>
      </c>
      <c r="W35" s="42">
        <v>1890.019627635711</v>
      </c>
      <c r="X35" s="56">
        <v>3358.4</v>
      </c>
    </row>
    <row r="36" spans="2:24" ht="14.1" customHeight="1" x14ac:dyDescent="0.15">
      <c r="B36" s="82" t="s">
        <v>49</v>
      </c>
      <c r="C36" s="83"/>
      <c r="D36" s="84"/>
      <c r="E36" s="4"/>
      <c r="F36" s="5"/>
      <c r="G36" s="6"/>
      <c r="H36" s="5"/>
      <c r="I36" s="4"/>
      <c r="J36" s="5"/>
      <c r="K36" s="6"/>
      <c r="L36" s="5"/>
      <c r="M36" s="4"/>
      <c r="N36" s="5"/>
      <c r="O36" s="6"/>
      <c r="P36" s="5"/>
      <c r="Q36" s="4"/>
      <c r="R36" s="5"/>
      <c r="S36" s="6"/>
      <c r="T36" s="5"/>
      <c r="U36" s="4"/>
      <c r="V36" s="5"/>
      <c r="W36" s="6"/>
      <c r="X36" s="5"/>
    </row>
    <row r="37" spans="2:24" ht="14.1" customHeight="1" x14ac:dyDescent="0.15">
      <c r="B37" s="82">
        <v>40905</v>
      </c>
      <c r="C37" s="83"/>
      <c r="D37" s="84">
        <v>40906</v>
      </c>
      <c r="E37" s="118">
        <v>0</v>
      </c>
      <c r="F37" s="119">
        <v>0</v>
      </c>
      <c r="G37" s="119">
        <v>0</v>
      </c>
      <c r="H37" s="58">
        <v>6422.5</v>
      </c>
      <c r="I37" s="118">
        <v>0</v>
      </c>
      <c r="J37" s="119">
        <v>0</v>
      </c>
      <c r="K37" s="119">
        <v>0</v>
      </c>
      <c r="L37" s="58">
        <v>1791.7</v>
      </c>
      <c r="M37" s="118">
        <v>0</v>
      </c>
      <c r="N37" s="119">
        <v>0</v>
      </c>
      <c r="O37" s="119">
        <v>0</v>
      </c>
      <c r="P37" s="58">
        <v>1985.1</v>
      </c>
      <c r="Q37" s="118">
        <v>0</v>
      </c>
      <c r="R37" s="119">
        <v>0</v>
      </c>
      <c r="S37" s="119">
        <v>0</v>
      </c>
      <c r="T37" s="58">
        <v>2200.8000000000002</v>
      </c>
      <c r="U37" s="118">
        <v>0</v>
      </c>
      <c r="V37" s="119">
        <v>0</v>
      </c>
      <c r="W37" s="119">
        <v>0</v>
      </c>
      <c r="X37" s="58">
        <v>2149.1</v>
      </c>
    </row>
    <row r="38" spans="2:24" s="6" customFormat="1" ht="14.1" customHeight="1" x14ac:dyDescent="0.15">
      <c r="B38" s="82" t="s">
        <v>50</v>
      </c>
      <c r="C38" s="83"/>
      <c r="D38" s="84"/>
      <c r="E38" s="4"/>
      <c r="F38" s="5"/>
      <c r="H38" s="5"/>
      <c r="I38" s="4"/>
      <c r="J38" s="5"/>
      <c r="L38" s="5"/>
      <c r="M38" s="4"/>
      <c r="N38" s="5"/>
      <c r="P38" s="5"/>
      <c r="Q38" s="4"/>
      <c r="R38" s="5"/>
      <c r="T38" s="5"/>
      <c r="U38" s="4"/>
      <c r="V38" s="5"/>
      <c r="X38" s="5"/>
    </row>
    <row r="39" spans="2:24" s="6" customFormat="1" ht="14.1" customHeight="1" x14ac:dyDescent="0.15">
      <c r="B39" s="85"/>
      <c r="C39" s="86"/>
      <c r="D39" s="87"/>
      <c r="E39" s="7"/>
      <c r="F39" s="8"/>
      <c r="G39" s="9"/>
      <c r="H39" s="8"/>
      <c r="I39" s="7"/>
      <c r="J39" s="8"/>
      <c r="K39" s="9"/>
      <c r="L39" s="8"/>
      <c r="M39" s="7"/>
      <c r="N39" s="8"/>
      <c r="O39" s="9"/>
      <c r="P39" s="8"/>
      <c r="Q39" s="7"/>
      <c r="R39" s="8"/>
      <c r="S39" s="9"/>
      <c r="T39" s="8"/>
      <c r="U39" s="7"/>
      <c r="V39" s="8"/>
      <c r="W39" s="9"/>
      <c r="X39" s="8"/>
    </row>
    <row r="42" spans="2:24" x14ac:dyDescent="0.15"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</row>
  </sheetData>
  <phoneticPr fontId="4"/>
  <conditionalFormatting sqref="B39">
    <cfRule type="cellIs" dxfId="1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&amp;C-64-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zoomScaleNormal="100" workbookViewId="0"/>
  </sheetViews>
  <sheetFormatPr defaultRowHeight="13.5" x14ac:dyDescent="0.15"/>
  <cols>
    <col min="1" max="1" width="4.375" style="156" customWidth="1"/>
    <col min="2" max="2" width="3.125" style="156" customWidth="1"/>
    <col min="3" max="3" width="2.625" style="156" customWidth="1"/>
    <col min="4" max="4" width="8.75" style="156" customWidth="1"/>
    <col min="5" max="10" width="9.375" style="156" customWidth="1"/>
    <col min="11" max="11" width="10.625" style="156" customWidth="1"/>
    <col min="12" max="12" width="8.75" style="156" customWidth="1"/>
    <col min="13" max="13" width="10.625" style="156" customWidth="1"/>
    <col min="14" max="14" width="9.375" style="156" customWidth="1"/>
    <col min="15" max="15" width="10" style="156" customWidth="1"/>
    <col min="16" max="16" width="11.5" style="156" customWidth="1"/>
    <col min="17" max="16384" width="9" style="156"/>
  </cols>
  <sheetData>
    <row r="1" spans="1:38" s="140" customFormat="1" ht="19.5" customHeight="1" x14ac:dyDescent="0.15">
      <c r="A1" s="235"/>
      <c r="C1" s="141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8" s="147" customFormat="1" ht="15" customHeight="1" x14ac:dyDescent="0.15">
      <c r="A2" s="252"/>
      <c r="B2" s="252"/>
      <c r="C2" s="143" t="s">
        <v>157</v>
      </c>
      <c r="D2" s="144" t="s">
        <v>158</v>
      </c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</row>
    <row r="3" spans="1:38" s="239" customForma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9"/>
      <c r="P3" s="150" t="s">
        <v>148</v>
      </c>
      <c r="Q3" s="212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</row>
    <row r="4" spans="1:38" ht="18.75" customHeight="1" x14ac:dyDescent="0.15">
      <c r="A4" s="151"/>
      <c r="B4" s="152"/>
      <c r="C4" s="153"/>
      <c r="D4" s="783" t="s">
        <v>122</v>
      </c>
      <c r="E4" s="784"/>
      <c r="F4" s="784"/>
      <c r="G4" s="784"/>
      <c r="H4" s="785"/>
      <c r="I4" s="154"/>
      <c r="J4" s="154"/>
      <c r="K4" s="783" t="s">
        <v>123</v>
      </c>
      <c r="L4" s="784"/>
      <c r="M4" s="785"/>
      <c r="N4" s="154"/>
      <c r="O4" s="154"/>
      <c r="P4" s="154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</row>
    <row r="5" spans="1:38" ht="18.75" customHeight="1" x14ac:dyDescent="0.15">
      <c r="A5" s="157"/>
      <c r="B5" s="158"/>
      <c r="C5" s="159"/>
      <c r="D5" s="786" t="s">
        <v>124</v>
      </c>
      <c r="E5" s="787"/>
      <c r="F5" s="160" t="s">
        <v>125</v>
      </c>
      <c r="G5" s="161" t="s">
        <v>126</v>
      </c>
      <c r="H5" s="788" t="s">
        <v>127</v>
      </c>
      <c r="I5" s="162" t="s">
        <v>128</v>
      </c>
      <c r="J5" s="162" t="s">
        <v>129</v>
      </c>
      <c r="K5" s="160" t="s">
        <v>130</v>
      </c>
      <c r="L5" s="160" t="s">
        <v>149</v>
      </c>
      <c r="M5" s="788" t="s">
        <v>127</v>
      </c>
      <c r="N5" s="162" t="s">
        <v>132</v>
      </c>
      <c r="O5" s="162" t="s">
        <v>133</v>
      </c>
      <c r="P5" s="162" t="s">
        <v>134</v>
      </c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</row>
    <row r="6" spans="1:38" ht="18.75" customHeight="1" x14ac:dyDescent="0.15">
      <c r="A6" s="163"/>
      <c r="B6" s="164"/>
      <c r="C6" s="165"/>
      <c r="D6" s="166" t="s">
        <v>135</v>
      </c>
      <c r="E6" s="167" t="s">
        <v>136</v>
      </c>
      <c r="F6" s="168" t="s">
        <v>137</v>
      </c>
      <c r="G6" s="169" t="s">
        <v>136</v>
      </c>
      <c r="H6" s="789"/>
      <c r="I6" s="170"/>
      <c r="J6" s="170"/>
      <c r="K6" s="168" t="s">
        <v>138</v>
      </c>
      <c r="L6" s="168" t="s">
        <v>139</v>
      </c>
      <c r="M6" s="789"/>
      <c r="N6" s="170"/>
      <c r="O6" s="170"/>
      <c r="P6" s="170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</row>
    <row r="7" spans="1:38" ht="16.5" customHeight="1" x14ac:dyDescent="0.15">
      <c r="A7" s="171" t="s">
        <v>42</v>
      </c>
      <c r="B7" s="172">
        <v>19</v>
      </c>
      <c r="C7" s="173" t="s">
        <v>66</v>
      </c>
      <c r="D7" s="174"/>
      <c r="E7" s="175">
        <v>1640458.4</v>
      </c>
      <c r="F7" s="176">
        <v>5037433.6999999993</v>
      </c>
      <c r="G7" s="177">
        <v>748198.40000000014</v>
      </c>
      <c r="H7" s="176">
        <v>7426090.5</v>
      </c>
      <c r="I7" s="176">
        <v>982800</v>
      </c>
      <c r="J7" s="176">
        <v>8408890.5</v>
      </c>
      <c r="K7" s="176">
        <v>12497333</v>
      </c>
      <c r="L7" s="176">
        <v>344851.49999999994</v>
      </c>
      <c r="M7" s="176">
        <v>12842184.5</v>
      </c>
      <c r="N7" s="176">
        <v>2218990</v>
      </c>
      <c r="O7" s="176">
        <v>15061174.5</v>
      </c>
      <c r="P7" s="176">
        <v>23470065</v>
      </c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</row>
    <row r="8" spans="1:38" ht="16.5" customHeight="1" x14ac:dyDescent="0.15">
      <c r="A8" s="178" t="s">
        <v>140</v>
      </c>
      <c r="B8" s="172">
        <v>20</v>
      </c>
      <c r="C8" s="179" t="s">
        <v>140</v>
      </c>
      <c r="D8" s="174"/>
      <c r="E8" s="175">
        <v>2061874.3</v>
      </c>
      <c r="F8" s="176">
        <v>5531752.2999999989</v>
      </c>
      <c r="G8" s="177">
        <v>901119.90000000014</v>
      </c>
      <c r="H8" s="176">
        <v>8494746.4999999981</v>
      </c>
      <c r="I8" s="176">
        <v>946804</v>
      </c>
      <c r="J8" s="176">
        <v>9441550.4999999981</v>
      </c>
      <c r="K8" s="176">
        <v>15266193</v>
      </c>
      <c r="L8" s="176">
        <v>414161.00000000006</v>
      </c>
      <c r="M8" s="176">
        <v>15680354</v>
      </c>
      <c r="N8" s="176">
        <v>2773545</v>
      </c>
      <c r="O8" s="176">
        <v>18453899</v>
      </c>
      <c r="P8" s="176">
        <v>27895449.5</v>
      </c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</row>
    <row r="9" spans="1:38" ht="16.5" customHeight="1" x14ac:dyDescent="0.15">
      <c r="A9" s="178" t="s">
        <v>140</v>
      </c>
      <c r="B9" s="172">
        <v>21</v>
      </c>
      <c r="C9" s="179" t="s">
        <v>140</v>
      </c>
      <c r="D9" s="174"/>
      <c r="E9" s="175">
        <v>1966046</v>
      </c>
      <c r="F9" s="176">
        <v>5335633</v>
      </c>
      <c r="G9" s="177">
        <v>1032472.1</v>
      </c>
      <c r="H9" s="176">
        <v>8334151.0999999996</v>
      </c>
      <c r="I9" s="176">
        <v>1238616</v>
      </c>
      <c r="J9" s="176">
        <v>9572767.0999999996</v>
      </c>
      <c r="K9" s="176">
        <v>17758964</v>
      </c>
      <c r="L9" s="176">
        <v>610573</v>
      </c>
      <c r="M9" s="176">
        <v>18369537</v>
      </c>
      <c r="N9" s="176">
        <v>3037007</v>
      </c>
      <c r="O9" s="176">
        <v>21406544</v>
      </c>
      <c r="P9" s="176">
        <v>30979311.100000001</v>
      </c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</row>
    <row r="10" spans="1:38" ht="16.5" customHeight="1" x14ac:dyDescent="0.15">
      <c r="A10" s="180" t="s">
        <v>140</v>
      </c>
      <c r="B10" s="181">
        <v>22</v>
      </c>
      <c r="C10" s="182" t="s">
        <v>140</v>
      </c>
      <c r="D10" s="183"/>
      <c r="E10" s="184">
        <v>1930793</v>
      </c>
      <c r="F10" s="185">
        <v>4699150</v>
      </c>
      <c r="G10" s="185">
        <v>1071674</v>
      </c>
      <c r="H10" s="185">
        <v>7701616</v>
      </c>
      <c r="I10" s="185">
        <v>1349425</v>
      </c>
      <c r="J10" s="185">
        <v>9051041</v>
      </c>
      <c r="K10" s="185">
        <v>18071463</v>
      </c>
      <c r="L10" s="185">
        <v>446995</v>
      </c>
      <c r="M10" s="185">
        <v>18518458</v>
      </c>
      <c r="N10" s="185">
        <v>3363768</v>
      </c>
      <c r="O10" s="185">
        <v>21882226</v>
      </c>
      <c r="P10" s="184">
        <v>30933267</v>
      </c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</row>
    <row r="11" spans="1:38" ht="16.5" customHeight="1" x14ac:dyDescent="0.15">
      <c r="A11" s="253" t="s">
        <v>159</v>
      </c>
      <c r="B11" s="172">
        <v>5</v>
      </c>
      <c r="C11" s="186" t="s">
        <v>142</v>
      </c>
      <c r="D11" s="174"/>
      <c r="E11" s="175">
        <v>169851</v>
      </c>
      <c r="F11" s="176">
        <v>390354</v>
      </c>
      <c r="G11" s="177">
        <v>91046</v>
      </c>
      <c r="H11" s="176">
        <v>651251</v>
      </c>
      <c r="I11" s="176">
        <v>99507</v>
      </c>
      <c r="J11" s="176">
        <v>750758</v>
      </c>
      <c r="K11" s="176">
        <v>1460467</v>
      </c>
      <c r="L11" s="176">
        <v>29271</v>
      </c>
      <c r="M11" s="176">
        <v>1489738</v>
      </c>
      <c r="N11" s="176">
        <v>215251</v>
      </c>
      <c r="O11" s="176">
        <v>1704989</v>
      </c>
      <c r="P11" s="176">
        <v>2455747</v>
      </c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</row>
    <row r="12" spans="1:38" ht="16.5" customHeight="1" x14ac:dyDescent="0.15">
      <c r="A12" s="178" t="s">
        <v>140</v>
      </c>
      <c r="B12" s="172">
        <v>6</v>
      </c>
      <c r="C12" s="179" t="s">
        <v>140</v>
      </c>
      <c r="D12" s="174"/>
      <c r="E12" s="254">
        <v>161530</v>
      </c>
      <c r="F12" s="176">
        <v>424016</v>
      </c>
      <c r="G12" s="177">
        <v>95369</v>
      </c>
      <c r="H12" s="176">
        <v>680915</v>
      </c>
      <c r="I12" s="176">
        <v>104132</v>
      </c>
      <c r="J12" s="176">
        <v>785047</v>
      </c>
      <c r="K12" s="176">
        <v>1447472</v>
      </c>
      <c r="L12" s="176">
        <v>31767</v>
      </c>
      <c r="M12" s="176">
        <v>1479239</v>
      </c>
      <c r="N12" s="176">
        <v>263571</v>
      </c>
      <c r="O12" s="176">
        <v>1742810</v>
      </c>
      <c r="P12" s="176">
        <v>2527857</v>
      </c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</row>
    <row r="13" spans="1:38" ht="16.5" customHeight="1" x14ac:dyDescent="0.15">
      <c r="A13" s="178" t="s">
        <v>140</v>
      </c>
      <c r="B13" s="172">
        <v>7</v>
      </c>
      <c r="C13" s="179" t="s">
        <v>140</v>
      </c>
      <c r="D13" s="174"/>
      <c r="E13" s="204">
        <v>119342</v>
      </c>
      <c r="F13" s="176">
        <v>321451</v>
      </c>
      <c r="G13" s="177">
        <v>89572</v>
      </c>
      <c r="H13" s="176">
        <v>530365</v>
      </c>
      <c r="I13" s="176">
        <v>64125</v>
      </c>
      <c r="J13" s="176">
        <v>606056</v>
      </c>
      <c r="K13" s="176">
        <v>1074243</v>
      </c>
      <c r="L13" s="176">
        <v>16124</v>
      </c>
      <c r="M13" s="176">
        <v>1090367</v>
      </c>
      <c r="N13" s="176">
        <v>214444</v>
      </c>
      <c r="O13" s="176">
        <v>1304811</v>
      </c>
      <c r="P13" s="176">
        <v>1910867</v>
      </c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</row>
    <row r="14" spans="1:38" ht="16.5" customHeight="1" x14ac:dyDescent="0.15">
      <c r="A14" s="188"/>
      <c r="B14" s="172">
        <v>8</v>
      </c>
      <c r="C14" s="189"/>
      <c r="D14" s="174"/>
      <c r="E14" s="204">
        <v>146936</v>
      </c>
      <c r="F14" s="219">
        <v>378320</v>
      </c>
      <c r="G14" s="219">
        <v>89572</v>
      </c>
      <c r="H14" s="219">
        <f t="shared" ref="H14:H30" si="0">SUM(E14:G14)</f>
        <v>614828</v>
      </c>
      <c r="I14" s="219">
        <v>75704</v>
      </c>
      <c r="J14" s="219">
        <f t="shared" ref="J14:J30" si="1">H14+I14</f>
        <v>690532</v>
      </c>
      <c r="K14" s="219">
        <v>1222994</v>
      </c>
      <c r="L14" s="219">
        <v>24184</v>
      </c>
      <c r="M14" s="219">
        <f t="shared" ref="M14:M30" si="2">K14+L14</f>
        <v>1247178</v>
      </c>
      <c r="N14" s="219">
        <v>251221</v>
      </c>
      <c r="O14" s="219">
        <f t="shared" ref="O14:O30" si="3">M14+N14</f>
        <v>1498399</v>
      </c>
      <c r="P14" s="176">
        <f t="shared" ref="P14:P30" si="4">J14+O14</f>
        <v>2188931</v>
      </c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</row>
    <row r="15" spans="1:38" ht="16.5" customHeight="1" x14ac:dyDescent="0.15">
      <c r="A15" s="188"/>
      <c r="B15" s="172">
        <v>9</v>
      </c>
      <c r="C15" s="189"/>
      <c r="D15" s="174"/>
      <c r="E15" s="204">
        <v>173889</v>
      </c>
      <c r="F15" s="219">
        <v>402132</v>
      </c>
      <c r="G15" s="219">
        <v>94023</v>
      </c>
      <c r="H15" s="219">
        <f t="shared" si="0"/>
        <v>670044</v>
      </c>
      <c r="I15" s="219">
        <v>61531</v>
      </c>
      <c r="J15" s="219">
        <f t="shared" si="1"/>
        <v>731575</v>
      </c>
      <c r="K15" s="219">
        <v>1464351</v>
      </c>
      <c r="L15" s="219">
        <v>56845</v>
      </c>
      <c r="M15" s="219">
        <f t="shared" si="2"/>
        <v>1521196</v>
      </c>
      <c r="N15" s="219">
        <v>304366</v>
      </c>
      <c r="O15" s="219">
        <f t="shared" si="3"/>
        <v>1825562</v>
      </c>
      <c r="P15" s="176">
        <f t="shared" si="4"/>
        <v>2557137</v>
      </c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</row>
    <row r="16" spans="1:38" ht="16.5" customHeight="1" x14ac:dyDescent="0.15">
      <c r="A16" s="188"/>
      <c r="B16" s="172">
        <v>10</v>
      </c>
      <c r="C16" s="194"/>
      <c r="D16" s="174"/>
      <c r="E16" s="218">
        <v>154152</v>
      </c>
      <c r="F16" s="176">
        <v>406465</v>
      </c>
      <c r="G16" s="176">
        <v>74257</v>
      </c>
      <c r="H16" s="176">
        <f t="shared" si="0"/>
        <v>634874</v>
      </c>
      <c r="I16" s="176">
        <v>70305</v>
      </c>
      <c r="J16" s="176">
        <f t="shared" si="1"/>
        <v>705179</v>
      </c>
      <c r="K16" s="176">
        <v>1419643</v>
      </c>
      <c r="L16" s="176">
        <v>52624</v>
      </c>
      <c r="M16" s="176">
        <f t="shared" si="2"/>
        <v>1472267</v>
      </c>
      <c r="N16" s="176">
        <v>328227</v>
      </c>
      <c r="O16" s="176">
        <f t="shared" si="3"/>
        <v>1800494</v>
      </c>
      <c r="P16" s="176">
        <f t="shared" si="4"/>
        <v>2505673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</row>
    <row r="17" spans="1:38" ht="16.5" customHeight="1" x14ac:dyDescent="0.15">
      <c r="A17" s="188"/>
      <c r="B17" s="172">
        <v>11</v>
      </c>
      <c r="C17" s="194"/>
      <c r="D17" s="174"/>
      <c r="E17" s="177">
        <v>161706</v>
      </c>
      <c r="F17" s="176">
        <v>439381</v>
      </c>
      <c r="G17" s="176">
        <v>88123</v>
      </c>
      <c r="H17" s="176">
        <f t="shared" si="0"/>
        <v>689210</v>
      </c>
      <c r="I17" s="176">
        <v>68132</v>
      </c>
      <c r="J17" s="176">
        <f t="shared" si="1"/>
        <v>757342</v>
      </c>
      <c r="K17" s="176">
        <v>1780441</v>
      </c>
      <c r="L17" s="176">
        <v>57841</v>
      </c>
      <c r="M17" s="176">
        <f t="shared" si="2"/>
        <v>1838282</v>
      </c>
      <c r="N17" s="176">
        <v>421541</v>
      </c>
      <c r="O17" s="176">
        <f t="shared" si="3"/>
        <v>2259823</v>
      </c>
      <c r="P17" s="176">
        <f t="shared" si="4"/>
        <v>3017165</v>
      </c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</row>
    <row r="18" spans="1:38" ht="16.5" customHeight="1" x14ac:dyDescent="0.15">
      <c r="A18" s="191"/>
      <c r="B18" s="192">
        <v>12</v>
      </c>
      <c r="C18" s="255"/>
      <c r="D18" s="256"/>
      <c r="E18" s="226">
        <v>232847</v>
      </c>
      <c r="F18" s="227">
        <v>487316</v>
      </c>
      <c r="G18" s="227">
        <v>87118</v>
      </c>
      <c r="H18" s="227">
        <f t="shared" si="0"/>
        <v>807281</v>
      </c>
      <c r="I18" s="227">
        <v>53743</v>
      </c>
      <c r="J18" s="227">
        <f t="shared" si="1"/>
        <v>861024</v>
      </c>
      <c r="K18" s="227">
        <v>1588452</v>
      </c>
      <c r="L18" s="227">
        <v>19258</v>
      </c>
      <c r="M18" s="227">
        <f t="shared" si="2"/>
        <v>1607710</v>
      </c>
      <c r="N18" s="227">
        <v>320452</v>
      </c>
      <c r="O18" s="227">
        <f t="shared" si="3"/>
        <v>1928162</v>
      </c>
      <c r="P18" s="227">
        <f t="shared" si="4"/>
        <v>2789186</v>
      </c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</row>
    <row r="19" spans="1:38" ht="16.5" customHeight="1" x14ac:dyDescent="0.15">
      <c r="A19" s="188" t="s">
        <v>143</v>
      </c>
      <c r="B19" s="172">
        <v>1</v>
      </c>
      <c r="C19" s="257" t="s">
        <v>142</v>
      </c>
      <c r="D19" s="174"/>
      <c r="E19" s="177">
        <v>174243</v>
      </c>
      <c r="F19" s="176">
        <v>337225</v>
      </c>
      <c r="G19" s="176">
        <v>75613</v>
      </c>
      <c r="H19" s="176">
        <f t="shared" si="0"/>
        <v>587081</v>
      </c>
      <c r="I19" s="176">
        <v>52885</v>
      </c>
      <c r="J19" s="176">
        <f t="shared" si="1"/>
        <v>639966</v>
      </c>
      <c r="K19" s="176">
        <v>1740802</v>
      </c>
      <c r="L19" s="176">
        <v>28241</v>
      </c>
      <c r="M19" s="176">
        <f t="shared" si="2"/>
        <v>1769043</v>
      </c>
      <c r="N19" s="176">
        <v>440693</v>
      </c>
      <c r="O19" s="176">
        <f t="shared" si="3"/>
        <v>2209736</v>
      </c>
      <c r="P19" s="176">
        <f t="shared" si="4"/>
        <v>2849702</v>
      </c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</row>
    <row r="20" spans="1:38" ht="16.5" customHeight="1" x14ac:dyDescent="0.15">
      <c r="A20" s="188"/>
      <c r="B20" s="172">
        <v>2</v>
      </c>
      <c r="C20" s="190"/>
      <c r="D20" s="174"/>
      <c r="E20" s="177">
        <v>143318</v>
      </c>
      <c r="F20" s="176">
        <v>463878</v>
      </c>
      <c r="G20" s="176">
        <v>62538</v>
      </c>
      <c r="H20" s="176">
        <f t="shared" si="0"/>
        <v>669734</v>
      </c>
      <c r="I20" s="176">
        <v>43461</v>
      </c>
      <c r="J20" s="176">
        <f t="shared" si="1"/>
        <v>713195</v>
      </c>
      <c r="K20" s="176">
        <v>1559998</v>
      </c>
      <c r="L20" s="176">
        <v>47943</v>
      </c>
      <c r="M20" s="176">
        <f t="shared" si="2"/>
        <v>1607941</v>
      </c>
      <c r="N20" s="176">
        <v>372681</v>
      </c>
      <c r="O20" s="176">
        <f t="shared" si="3"/>
        <v>1980622</v>
      </c>
      <c r="P20" s="176">
        <f t="shared" si="4"/>
        <v>2693817</v>
      </c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</row>
    <row r="21" spans="1:38" ht="16.5" customHeight="1" x14ac:dyDescent="0.15">
      <c r="A21" s="188"/>
      <c r="B21" s="172">
        <v>3</v>
      </c>
      <c r="C21" s="190"/>
      <c r="D21" s="174"/>
      <c r="E21" s="177">
        <v>151269</v>
      </c>
      <c r="F21" s="176">
        <v>447377</v>
      </c>
      <c r="G21" s="176">
        <v>68845</v>
      </c>
      <c r="H21" s="176">
        <f t="shared" si="0"/>
        <v>667491</v>
      </c>
      <c r="I21" s="176">
        <v>64761</v>
      </c>
      <c r="J21" s="176">
        <f t="shared" si="1"/>
        <v>732252</v>
      </c>
      <c r="K21" s="176">
        <v>1560039</v>
      </c>
      <c r="L21" s="176">
        <v>40638</v>
      </c>
      <c r="M21" s="176">
        <f t="shared" si="2"/>
        <v>1600677</v>
      </c>
      <c r="N21" s="176">
        <v>292350</v>
      </c>
      <c r="O21" s="176">
        <f t="shared" si="3"/>
        <v>1893027</v>
      </c>
      <c r="P21" s="177">
        <f t="shared" si="4"/>
        <v>2625279</v>
      </c>
      <c r="Q21" s="155"/>
      <c r="R21" s="258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</row>
    <row r="22" spans="1:38" ht="16.5" customHeight="1" x14ac:dyDescent="0.15">
      <c r="A22" s="188"/>
      <c r="B22" s="172">
        <v>4</v>
      </c>
      <c r="C22" s="190"/>
      <c r="D22" s="174"/>
      <c r="E22" s="177">
        <v>142143</v>
      </c>
      <c r="F22" s="176">
        <v>470630</v>
      </c>
      <c r="G22" s="176">
        <v>70272</v>
      </c>
      <c r="H22" s="176">
        <f t="shared" si="0"/>
        <v>683045</v>
      </c>
      <c r="I22" s="176">
        <v>64203</v>
      </c>
      <c r="J22" s="176">
        <f t="shared" si="1"/>
        <v>747248</v>
      </c>
      <c r="K22" s="176">
        <v>1537512</v>
      </c>
      <c r="L22" s="176">
        <v>50127</v>
      </c>
      <c r="M22" s="176">
        <f t="shared" si="2"/>
        <v>1587639</v>
      </c>
      <c r="N22" s="176">
        <v>362690</v>
      </c>
      <c r="O22" s="176">
        <f t="shared" si="3"/>
        <v>1950329</v>
      </c>
      <c r="P22" s="177">
        <f t="shared" si="4"/>
        <v>2697577</v>
      </c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</row>
    <row r="23" spans="1:38" ht="16.5" customHeight="1" x14ac:dyDescent="0.15">
      <c r="A23" s="188"/>
      <c r="B23" s="172">
        <v>5</v>
      </c>
      <c r="C23" s="190"/>
      <c r="D23" s="174"/>
      <c r="E23" s="177">
        <v>142580</v>
      </c>
      <c r="F23" s="176">
        <v>408101</v>
      </c>
      <c r="G23" s="176">
        <v>70078</v>
      </c>
      <c r="H23" s="176">
        <f t="shared" si="0"/>
        <v>620759</v>
      </c>
      <c r="I23" s="176">
        <v>81593</v>
      </c>
      <c r="J23" s="176">
        <f t="shared" si="1"/>
        <v>702352</v>
      </c>
      <c r="K23" s="176">
        <v>1639093</v>
      </c>
      <c r="L23" s="176">
        <v>42083</v>
      </c>
      <c r="M23" s="176">
        <f t="shared" si="2"/>
        <v>1681176</v>
      </c>
      <c r="N23" s="176">
        <v>357171</v>
      </c>
      <c r="O23" s="176">
        <f t="shared" si="3"/>
        <v>2038347</v>
      </c>
      <c r="P23" s="176">
        <f t="shared" si="4"/>
        <v>2740699</v>
      </c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</row>
    <row r="24" spans="1:38" ht="16.5" customHeight="1" x14ac:dyDescent="0.15">
      <c r="A24" s="188"/>
      <c r="B24" s="172">
        <v>6</v>
      </c>
      <c r="C24" s="190"/>
      <c r="D24" s="174"/>
      <c r="E24" s="177">
        <v>138298</v>
      </c>
      <c r="F24" s="176">
        <v>394372</v>
      </c>
      <c r="G24" s="176">
        <v>66464</v>
      </c>
      <c r="H24" s="176">
        <f t="shared" si="0"/>
        <v>599134</v>
      </c>
      <c r="I24" s="176">
        <v>73671</v>
      </c>
      <c r="J24" s="176">
        <f t="shared" si="1"/>
        <v>672805</v>
      </c>
      <c r="K24" s="176">
        <v>1603600</v>
      </c>
      <c r="L24" s="176">
        <v>26421</v>
      </c>
      <c r="M24" s="176">
        <f t="shared" si="2"/>
        <v>1630021</v>
      </c>
      <c r="N24" s="176">
        <v>335730</v>
      </c>
      <c r="O24" s="176">
        <f t="shared" si="3"/>
        <v>1965751</v>
      </c>
      <c r="P24" s="177">
        <f t="shared" si="4"/>
        <v>2638556</v>
      </c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</row>
    <row r="25" spans="1:38" ht="16.5" customHeight="1" x14ac:dyDescent="0.15">
      <c r="A25" s="188"/>
      <c r="B25" s="172">
        <v>7</v>
      </c>
      <c r="C25" s="190"/>
      <c r="D25" s="174"/>
      <c r="E25" s="177">
        <v>132186</v>
      </c>
      <c r="F25" s="176">
        <v>399031</v>
      </c>
      <c r="G25" s="176">
        <v>49038</v>
      </c>
      <c r="H25" s="176">
        <f t="shared" si="0"/>
        <v>580255</v>
      </c>
      <c r="I25" s="176">
        <v>70191</v>
      </c>
      <c r="J25" s="176">
        <f t="shared" si="1"/>
        <v>650446</v>
      </c>
      <c r="K25" s="176">
        <v>1259115</v>
      </c>
      <c r="L25" s="176">
        <v>37924</v>
      </c>
      <c r="M25" s="176">
        <f t="shared" si="2"/>
        <v>1297039</v>
      </c>
      <c r="N25" s="176">
        <v>313004</v>
      </c>
      <c r="O25" s="176">
        <f t="shared" si="3"/>
        <v>1610043</v>
      </c>
      <c r="P25" s="177">
        <f t="shared" si="4"/>
        <v>2260489</v>
      </c>
      <c r="Q25" s="155"/>
      <c r="R25" s="155"/>
      <c r="S25" s="155"/>
      <c r="T25" s="155"/>
      <c r="U25" s="155"/>
      <c r="V25" s="155"/>
      <c r="W25" s="155"/>
      <c r="X25" s="155"/>
      <c r="Y25" s="155"/>
      <c r="Z25" s="155"/>
      <c r="AA25" s="155"/>
      <c r="AB25" s="155"/>
      <c r="AC25" s="155"/>
      <c r="AD25" s="155"/>
      <c r="AE25" s="155"/>
      <c r="AF25" s="155"/>
      <c r="AG25" s="155"/>
      <c r="AH25" s="155"/>
      <c r="AI25" s="155"/>
      <c r="AJ25" s="155"/>
      <c r="AK25" s="155"/>
      <c r="AL25" s="155"/>
    </row>
    <row r="26" spans="1:38" ht="16.5" customHeight="1" x14ac:dyDescent="0.15">
      <c r="A26" s="188"/>
      <c r="B26" s="172">
        <v>8</v>
      </c>
      <c r="C26" s="190"/>
      <c r="D26" s="174"/>
      <c r="E26" s="177">
        <v>143571</v>
      </c>
      <c r="F26" s="176">
        <v>430215</v>
      </c>
      <c r="G26" s="177">
        <v>42424</v>
      </c>
      <c r="H26" s="176">
        <f t="shared" si="0"/>
        <v>616210</v>
      </c>
      <c r="I26" s="176">
        <v>85740</v>
      </c>
      <c r="J26" s="176">
        <f t="shared" si="1"/>
        <v>701950</v>
      </c>
      <c r="K26" s="176">
        <v>1354541</v>
      </c>
      <c r="L26" s="176">
        <v>25141</v>
      </c>
      <c r="M26" s="176">
        <f t="shared" si="2"/>
        <v>1379682</v>
      </c>
      <c r="N26" s="176">
        <v>375602</v>
      </c>
      <c r="O26" s="176">
        <f t="shared" si="3"/>
        <v>1755284</v>
      </c>
      <c r="P26" s="177">
        <f t="shared" si="4"/>
        <v>2457234</v>
      </c>
      <c r="Q26" s="155"/>
      <c r="R26" s="155"/>
      <c r="S26" s="155"/>
      <c r="T26" s="155"/>
      <c r="U26" s="155"/>
      <c r="V26" s="155"/>
      <c r="W26" s="155"/>
      <c r="X26" s="155"/>
      <c r="Y26" s="155"/>
      <c r="Z26" s="155"/>
      <c r="AA26" s="155"/>
      <c r="AB26" s="155"/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</row>
    <row r="27" spans="1:38" x14ac:dyDescent="0.15">
      <c r="A27" s="188"/>
      <c r="B27" s="172">
        <v>9</v>
      </c>
      <c r="C27" s="190"/>
      <c r="D27" s="174"/>
      <c r="E27" s="177">
        <v>109489</v>
      </c>
      <c r="F27" s="176">
        <v>374355</v>
      </c>
      <c r="G27" s="176">
        <v>47590</v>
      </c>
      <c r="H27" s="176">
        <f t="shared" si="0"/>
        <v>531434</v>
      </c>
      <c r="I27" s="176">
        <v>67837</v>
      </c>
      <c r="J27" s="176">
        <f t="shared" si="1"/>
        <v>599271</v>
      </c>
      <c r="K27" s="176">
        <v>1317606</v>
      </c>
      <c r="L27" s="176">
        <v>51647</v>
      </c>
      <c r="M27" s="176">
        <f t="shared" si="2"/>
        <v>1369253</v>
      </c>
      <c r="N27" s="176">
        <v>365241</v>
      </c>
      <c r="O27" s="176">
        <f t="shared" si="3"/>
        <v>1734494</v>
      </c>
      <c r="P27" s="177">
        <f t="shared" si="4"/>
        <v>2333765</v>
      </c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</row>
    <row r="28" spans="1:38" x14ac:dyDescent="0.15">
      <c r="A28" s="188"/>
      <c r="B28" s="172">
        <v>10</v>
      </c>
      <c r="C28" s="190"/>
      <c r="D28" s="174"/>
      <c r="E28" s="177">
        <v>122380</v>
      </c>
      <c r="F28" s="176">
        <v>390417</v>
      </c>
      <c r="G28" s="177">
        <v>66536</v>
      </c>
      <c r="H28" s="176">
        <f t="shared" si="0"/>
        <v>579333</v>
      </c>
      <c r="I28" s="176">
        <v>50915</v>
      </c>
      <c r="J28" s="176">
        <f t="shared" si="1"/>
        <v>630248</v>
      </c>
      <c r="K28" s="176">
        <v>1466150</v>
      </c>
      <c r="L28" s="176">
        <v>23797</v>
      </c>
      <c r="M28" s="176">
        <f t="shared" si="2"/>
        <v>1489947</v>
      </c>
      <c r="N28" s="176">
        <v>365767</v>
      </c>
      <c r="O28" s="176">
        <f t="shared" si="3"/>
        <v>1855714</v>
      </c>
      <c r="P28" s="177">
        <f t="shared" si="4"/>
        <v>2485962</v>
      </c>
      <c r="Q28" s="155"/>
      <c r="R28" s="155"/>
      <c r="S28" s="155"/>
      <c r="T28" s="155"/>
      <c r="U28" s="155"/>
      <c r="V28" s="155"/>
      <c r="W28" s="155"/>
      <c r="X28" s="155"/>
      <c r="Y28" s="155"/>
      <c r="Z28" s="155"/>
      <c r="AA28" s="155"/>
      <c r="AB28" s="155"/>
      <c r="AC28" s="155"/>
      <c r="AD28" s="155"/>
      <c r="AE28" s="155"/>
      <c r="AF28" s="155"/>
      <c r="AG28" s="155"/>
      <c r="AH28" s="155"/>
      <c r="AI28" s="155"/>
      <c r="AJ28" s="155"/>
      <c r="AK28" s="155"/>
      <c r="AL28" s="155"/>
    </row>
    <row r="29" spans="1:38" x14ac:dyDescent="0.15">
      <c r="A29" s="188"/>
      <c r="B29" s="172">
        <v>11</v>
      </c>
      <c r="C29" s="190"/>
      <c r="D29" s="174"/>
      <c r="E29" s="177">
        <v>135364</v>
      </c>
      <c r="F29" s="176">
        <v>372455</v>
      </c>
      <c r="G29" s="176">
        <v>78568</v>
      </c>
      <c r="H29" s="176">
        <f t="shared" si="0"/>
        <v>586387</v>
      </c>
      <c r="I29" s="176">
        <v>42937</v>
      </c>
      <c r="J29" s="176">
        <f t="shared" si="1"/>
        <v>629324</v>
      </c>
      <c r="K29" s="176">
        <v>1568025</v>
      </c>
      <c r="L29" s="176">
        <v>27618</v>
      </c>
      <c r="M29" s="176">
        <f t="shared" si="2"/>
        <v>1595643</v>
      </c>
      <c r="N29" s="176">
        <v>311587</v>
      </c>
      <c r="O29" s="176">
        <f t="shared" si="3"/>
        <v>1907230</v>
      </c>
      <c r="P29" s="177">
        <f t="shared" si="4"/>
        <v>2536554</v>
      </c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</row>
    <row r="30" spans="1:38" x14ac:dyDescent="0.15">
      <c r="A30" s="200"/>
      <c r="B30" s="181">
        <v>12</v>
      </c>
      <c r="C30" s="259"/>
      <c r="D30" s="183"/>
      <c r="E30" s="184">
        <v>207191</v>
      </c>
      <c r="F30" s="185">
        <v>493232</v>
      </c>
      <c r="G30" s="184">
        <v>83657</v>
      </c>
      <c r="H30" s="185">
        <f t="shared" si="0"/>
        <v>784080</v>
      </c>
      <c r="I30" s="185">
        <v>44943</v>
      </c>
      <c r="J30" s="185">
        <f t="shared" si="1"/>
        <v>829023</v>
      </c>
      <c r="K30" s="185">
        <v>1506184</v>
      </c>
      <c r="L30" s="185">
        <v>27653</v>
      </c>
      <c r="M30" s="185">
        <f t="shared" si="2"/>
        <v>1533837</v>
      </c>
      <c r="N30" s="185">
        <v>342759</v>
      </c>
      <c r="O30" s="185">
        <f t="shared" si="3"/>
        <v>1876596</v>
      </c>
      <c r="P30" s="184">
        <f t="shared" si="4"/>
        <v>2705619</v>
      </c>
      <c r="Q30" s="155"/>
      <c r="R30" s="155"/>
      <c r="S30" s="155"/>
      <c r="T30" s="155"/>
      <c r="U30" s="155"/>
      <c r="V30" s="155"/>
      <c r="W30" s="155"/>
      <c r="X30" s="155"/>
      <c r="Y30" s="155"/>
      <c r="Z30" s="155"/>
      <c r="AA30" s="155"/>
      <c r="AB30" s="155"/>
      <c r="AC30" s="155"/>
      <c r="AD30" s="155"/>
      <c r="AE30" s="155"/>
      <c r="AF30" s="155"/>
      <c r="AG30" s="155"/>
      <c r="AH30" s="155"/>
      <c r="AI30" s="155"/>
      <c r="AJ30" s="155"/>
      <c r="AK30" s="155"/>
      <c r="AL30" s="155"/>
    </row>
    <row r="31" spans="1:38" x14ac:dyDescent="0.15">
      <c r="A31" s="201"/>
      <c r="B31" s="201"/>
      <c r="C31" s="202" t="s">
        <v>153</v>
      </c>
      <c r="D31" s="231" t="s">
        <v>154</v>
      </c>
      <c r="E31" s="204"/>
      <c r="F31" s="204"/>
      <c r="G31" s="204"/>
      <c r="H31" s="204"/>
      <c r="I31" s="204"/>
      <c r="J31" s="204"/>
      <c r="K31" s="204"/>
      <c r="L31" s="204"/>
      <c r="M31" s="204"/>
      <c r="N31" s="204"/>
      <c r="O31" s="204"/>
      <c r="P31" s="204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</row>
    <row r="32" spans="1:38" x14ac:dyDescent="0.15"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5"/>
      <c r="AB32" s="155"/>
      <c r="AC32" s="155"/>
      <c r="AD32" s="155"/>
      <c r="AE32" s="155"/>
      <c r="AF32" s="155"/>
      <c r="AG32" s="155"/>
      <c r="AH32" s="155"/>
      <c r="AI32" s="155"/>
      <c r="AJ32" s="155"/>
      <c r="AK32" s="155"/>
      <c r="AL32" s="155"/>
    </row>
    <row r="33" spans="4:38" x14ac:dyDescent="0.15">
      <c r="D33" s="261"/>
      <c r="E33" s="206"/>
      <c r="F33" s="206"/>
      <c r="G33" s="206"/>
      <c r="H33" s="262"/>
      <c r="I33" s="206"/>
      <c r="J33" s="262"/>
      <c r="K33" s="206"/>
      <c r="L33" s="206"/>
      <c r="M33" s="262"/>
      <c r="N33" s="206"/>
      <c r="O33" s="233"/>
      <c r="P33" s="261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</row>
    <row r="34" spans="4:38" x14ac:dyDescent="0.15">
      <c r="E34" s="263"/>
      <c r="F34" s="208"/>
      <c r="G34" s="208"/>
      <c r="H34" s="155"/>
      <c r="I34" s="207"/>
      <c r="J34" s="155"/>
      <c r="K34" s="264"/>
      <c r="L34" s="207"/>
      <c r="M34" s="155"/>
      <c r="N34" s="207"/>
      <c r="O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</row>
    <row r="35" spans="4:38" x14ac:dyDescent="0.15">
      <c r="E35" s="263"/>
      <c r="F35" s="208"/>
      <c r="G35" s="208"/>
      <c r="H35" s="155"/>
      <c r="I35" s="207"/>
      <c r="J35" s="155"/>
      <c r="K35" s="264"/>
      <c r="L35" s="207"/>
      <c r="M35" s="155"/>
      <c r="N35" s="207"/>
      <c r="O35" s="155"/>
      <c r="R35" s="155"/>
      <c r="S35" s="155"/>
      <c r="T35" s="155"/>
      <c r="U35" s="155"/>
      <c r="V35" s="155"/>
      <c r="W35" s="155"/>
      <c r="X35" s="155"/>
      <c r="Y35" s="155"/>
      <c r="Z35" s="155"/>
      <c r="AA35" s="155"/>
      <c r="AB35" s="155"/>
      <c r="AC35" s="155"/>
      <c r="AD35" s="155"/>
      <c r="AE35" s="155"/>
      <c r="AF35" s="155"/>
      <c r="AG35" s="155"/>
      <c r="AH35" s="155"/>
      <c r="AI35" s="155"/>
      <c r="AJ35" s="155"/>
      <c r="AK35" s="155"/>
      <c r="AL35" s="155"/>
    </row>
    <row r="36" spans="4:38" x14ac:dyDescent="0.15">
      <c r="E36" s="263"/>
      <c r="F36" s="208"/>
      <c r="G36" s="208"/>
      <c r="H36" s="155"/>
      <c r="I36" s="207"/>
      <c r="J36" s="155"/>
      <c r="K36" s="264"/>
      <c r="L36" s="207"/>
      <c r="M36" s="155"/>
      <c r="N36" s="207"/>
      <c r="O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</row>
    <row r="37" spans="4:38" x14ac:dyDescent="0.15">
      <c r="E37" s="263"/>
      <c r="F37" s="208"/>
      <c r="G37" s="208"/>
      <c r="H37" s="155"/>
      <c r="I37" s="207"/>
      <c r="J37" s="155"/>
      <c r="K37" s="264"/>
      <c r="L37" s="207"/>
      <c r="M37" s="155"/>
      <c r="N37" s="207"/>
      <c r="O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</row>
    <row r="38" spans="4:38" x14ac:dyDescent="0.15">
      <c r="E38" s="263"/>
      <c r="F38" s="208"/>
      <c r="G38" s="208"/>
      <c r="H38" s="155"/>
      <c r="I38" s="207"/>
      <c r="J38" s="155"/>
      <c r="K38" s="207"/>
      <c r="L38" s="207"/>
      <c r="M38" s="155"/>
      <c r="N38" s="207"/>
      <c r="O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</row>
    <row r="39" spans="4:38" x14ac:dyDescent="0.15">
      <c r="E39" s="263"/>
      <c r="F39" s="208"/>
      <c r="G39" s="208"/>
      <c r="H39" s="155"/>
      <c r="I39" s="207"/>
      <c r="J39" s="155"/>
      <c r="K39" s="207"/>
      <c r="L39" s="265"/>
      <c r="M39" s="155"/>
      <c r="N39" s="207"/>
      <c r="O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</row>
    <row r="40" spans="4:38" x14ac:dyDescent="0.15">
      <c r="E40" s="263"/>
      <c r="F40" s="208"/>
      <c r="G40" s="208"/>
      <c r="H40" s="155"/>
      <c r="I40" s="207"/>
      <c r="J40" s="155"/>
      <c r="K40" s="207"/>
      <c r="L40" s="265"/>
      <c r="M40" s="155"/>
      <c r="N40" s="207"/>
      <c r="O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</row>
    <row r="41" spans="4:38" x14ac:dyDescent="0.15">
      <c r="E41" s="263"/>
      <c r="F41" s="208"/>
      <c r="G41" s="208"/>
      <c r="H41" s="155"/>
      <c r="I41" s="207"/>
      <c r="J41" s="155"/>
      <c r="K41" s="155"/>
      <c r="L41" s="155"/>
      <c r="M41" s="155"/>
      <c r="N41" s="207"/>
      <c r="O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</row>
    <row r="42" spans="4:38" x14ac:dyDescent="0.15">
      <c r="E42" s="265"/>
      <c r="F42" s="208"/>
      <c r="G42" s="208"/>
      <c r="H42" s="155"/>
      <c r="I42" s="207"/>
      <c r="J42" s="155"/>
      <c r="K42" s="155"/>
      <c r="L42" s="155"/>
      <c r="M42" s="155"/>
      <c r="N42" s="207"/>
      <c r="O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</row>
    <row r="43" spans="4:38" x14ac:dyDescent="0.15">
      <c r="E43" s="265"/>
      <c r="F43" s="208"/>
      <c r="G43" s="208"/>
      <c r="H43" s="155"/>
      <c r="I43" s="207"/>
      <c r="J43" s="155"/>
      <c r="K43" s="155"/>
      <c r="L43" s="155"/>
      <c r="M43" s="155"/>
      <c r="N43" s="155"/>
      <c r="O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</row>
    <row r="44" spans="4:38" x14ac:dyDescent="0.15">
      <c r="E44" s="265"/>
      <c r="F44" s="208"/>
      <c r="G44" s="208"/>
      <c r="H44" s="155"/>
      <c r="I44" s="207"/>
      <c r="J44" s="155"/>
      <c r="K44" s="155"/>
      <c r="L44" s="155"/>
      <c r="M44" s="155"/>
      <c r="N44" s="155"/>
      <c r="O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</row>
    <row r="45" spans="4:38" x14ac:dyDescent="0.15">
      <c r="E45" s="265"/>
      <c r="F45" s="208"/>
      <c r="G45" s="208"/>
      <c r="H45" s="155"/>
      <c r="I45" s="207"/>
      <c r="J45" s="155"/>
      <c r="K45" s="155"/>
      <c r="L45" s="155"/>
      <c r="M45" s="155"/>
      <c r="N45" s="155"/>
      <c r="O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</row>
    <row r="46" spans="4:38" x14ac:dyDescent="0.15">
      <c r="E46" s="265"/>
      <c r="F46" s="155"/>
      <c r="G46" s="208"/>
      <c r="H46" s="155"/>
      <c r="I46" s="265"/>
      <c r="J46" s="155"/>
      <c r="K46" s="155"/>
      <c r="L46" s="155"/>
      <c r="M46" s="155"/>
      <c r="N46" s="155"/>
      <c r="O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</row>
    <row r="47" spans="4:38" x14ac:dyDescent="0.15">
      <c r="E47" s="265"/>
      <c r="F47" s="155"/>
      <c r="G47" s="208"/>
      <c r="H47" s="155"/>
      <c r="I47" s="265"/>
      <c r="J47" s="155"/>
      <c r="K47" s="155"/>
      <c r="L47" s="155"/>
      <c r="M47" s="155"/>
      <c r="N47" s="155"/>
      <c r="O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</row>
    <row r="48" spans="4:38" x14ac:dyDescent="0.15">
      <c r="E48" s="155"/>
      <c r="F48" s="155"/>
      <c r="G48" s="208"/>
      <c r="H48" s="155"/>
      <c r="I48" s="265"/>
      <c r="J48" s="155"/>
      <c r="K48" s="155"/>
      <c r="L48" s="155"/>
      <c r="M48" s="155"/>
      <c r="N48" s="155"/>
      <c r="O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</row>
    <row r="49" spans="5:15" x14ac:dyDescent="0.15">
      <c r="E49" s="155"/>
      <c r="F49" s="155"/>
      <c r="G49" s="155"/>
      <c r="H49" s="155"/>
      <c r="I49" s="265"/>
      <c r="J49" s="155"/>
      <c r="K49" s="155"/>
      <c r="L49" s="155"/>
      <c r="M49" s="155"/>
      <c r="N49" s="155"/>
      <c r="O49" s="155"/>
    </row>
    <row r="50" spans="5:15" x14ac:dyDescent="0.15">
      <c r="E50" s="155"/>
      <c r="F50" s="155"/>
      <c r="G50" s="155"/>
      <c r="H50" s="155"/>
      <c r="I50" s="207"/>
      <c r="J50" s="155"/>
      <c r="K50" s="155"/>
      <c r="L50" s="155"/>
      <c r="M50" s="155"/>
      <c r="N50" s="155"/>
      <c r="O50" s="155"/>
    </row>
    <row r="51" spans="5:15" x14ac:dyDescent="0.15">
      <c r="E51" s="155"/>
      <c r="F51" s="155"/>
      <c r="G51" s="155"/>
      <c r="H51" s="155"/>
      <c r="I51" s="265"/>
      <c r="J51" s="155"/>
      <c r="K51" s="155"/>
      <c r="L51" s="155"/>
      <c r="M51" s="155"/>
      <c r="N51" s="155"/>
      <c r="O51" s="155"/>
    </row>
    <row r="52" spans="5:15" x14ac:dyDescent="0.15">
      <c r="E52" s="155"/>
      <c r="F52" s="155"/>
      <c r="G52" s="155"/>
      <c r="H52" s="155"/>
      <c r="I52" s="265"/>
      <c r="J52" s="155"/>
      <c r="K52" s="155"/>
      <c r="L52" s="155"/>
      <c r="M52" s="155"/>
      <c r="N52" s="155"/>
      <c r="O52" s="155"/>
    </row>
    <row r="53" spans="5:15" x14ac:dyDescent="0.15">
      <c r="E53" s="155"/>
      <c r="F53" s="155"/>
      <c r="G53" s="155"/>
      <c r="H53" s="155"/>
      <c r="I53" s="265"/>
      <c r="J53" s="155"/>
      <c r="K53" s="155"/>
      <c r="L53" s="155"/>
      <c r="M53" s="155"/>
      <c r="N53" s="155"/>
      <c r="O53" s="155"/>
    </row>
    <row r="54" spans="5:15" x14ac:dyDescent="0.15">
      <c r="E54" s="155"/>
      <c r="F54" s="155"/>
      <c r="G54" s="155"/>
      <c r="H54" s="155"/>
      <c r="I54" s="207"/>
      <c r="J54" s="155"/>
      <c r="K54" s="155"/>
      <c r="L54" s="155"/>
      <c r="M54" s="155"/>
      <c r="N54" s="155"/>
      <c r="O54" s="155"/>
    </row>
    <row r="55" spans="5:15" x14ac:dyDescent="0.15">
      <c r="E55" s="155"/>
      <c r="F55" s="155"/>
      <c r="G55" s="155"/>
      <c r="H55" s="155"/>
      <c r="I55" s="207"/>
      <c r="J55" s="155"/>
      <c r="K55" s="155"/>
      <c r="L55" s="155"/>
      <c r="M55" s="155"/>
      <c r="N55" s="155"/>
      <c r="O55" s="155"/>
    </row>
    <row r="56" spans="5:15" x14ac:dyDescent="0.15"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</row>
  </sheetData>
  <mergeCells count="5">
    <mergeCell ref="D4:H4"/>
    <mergeCell ref="K4:M4"/>
    <mergeCell ref="D5:E5"/>
    <mergeCell ref="H5:H6"/>
    <mergeCell ref="M5:M6"/>
  </mergeCells>
  <phoneticPr fontId="7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3 - 4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3"/>
  <sheetViews>
    <sheetView zoomScale="75" zoomScaleNormal="75" workbookViewId="0"/>
  </sheetViews>
  <sheetFormatPr defaultColWidth="7.5" defaultRowHeight="12" x14ac:dyDescent="0.15"/>
  <cols>
    <col min="1" max="1" width="1.625" style="14" customWidth="1"/>
    <col min="2" max="2" width="6.75" style="14" customWidth="1"/>
    <col min="3" max="3" width="3.125" style="14" customWidth="1"/>
    <col min="4" max="4" width="6.625" style="14" customWidth="1"/>
    <col min="5" max="7" width="5.875" style="14" customWidth="1"/>
    <col min="8" max="8" width="8.125" style="14" customWidth="1"/>
    <col min="9" max="11" width="5.875" style="14" customWidth="1"/>
    <col min="12" max="12" width="8.125" style="14" customWidth="1"/>
    <col min="13" max="15" width="5.875" style="14" customWidth="1"/>
    <col min="16" max="16" width="8.125" style="14" customWidth="1"/>
    <col min="17" max="19" width="5.875" style="14" customWidth="1"/>
    <col min="20" max="20" width="8.125" style="14" customWidth="1"/>
    <col min="21" max="23" width="5.875" style="14" customWidth="1"/>
    <col min="24" max="24" width="8.125" style="14" customWidth="1"/>
    <col min="25" max="16384" width="7.5" style="14"/>
  </cols>
  <sheetData>
    <row r="3" spans="2:24" x14ac:dyDescent="0.15">
      <c r="B3" s="14" t="s">
        <v>56</v>
      </c>
    </row>
    <row r="4" spans="2:24" x14ac:dyDescent="0.15">
      <c r="L4" s="15" t="s">
        <v>10</v>
      </c>
      <c r="X4" s="15"/>
    </row>
    <row r="5" spans="2:24" ht="6" customHeight="1" x14ac:dyDescent="0.15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6"/>
      <c r="N5" s="6"/>
    </row>
    <row r="6" spans="2:24" ht="13.5" customHeight="1" x14ac:dyDescent="0.15">
      <c r="B6" s="32"/>
      <c r="C6" s="69" t="s">
        <v>0</v>
      </c>
      <c r="D6" s="70"/>
      <c r="E6" s="72" t="s">
        <v>70</v>
      </c>
      <c r="F6" s="73"/>
      <c r="G6" s="73"/>
      <c r="H6" s="74"/>
      <c r="I6" s="66" t="s">
        <v>16</v>
      </c>
      <c r="J6" s="67"/>
      <c r="K6" s="67"/>
      <c r="L6" s="68"/>
      <c r="M6" s="4"/>
      <c r="N6" s="6"/>
    </row>
    <row r="7" spans="2:24" x14ac:dyDescent="0.15">
      <c r="B7" s="33" t="s">
        <v>4</v>
      </c>
      <c r="C7" s="34"/>
      <c r="D7" s="71"/>
      <c r="E7" s="75" t="s">
        <v>14</v>
      </c>
      <c r="F7" s="1" t="s">
        <v>6</v>
      </c>
      <c r="G7" s="1" t="s">
        <v>7</v>
      </c>
      <c r="H7" s="78" t="s">
        <v>8</v>
      </c>
      <c r="I7" s="75" t="s">
        <v>5</v>
      </c>
      <c r="J7" s="1" t="s">
        <v>6</v>
      </c>
      <c r="K7" s="1" t="s">
        <v>7</v>
      </c>
      <c r="L7" s="78" t="s">
        <v>8</v>
      </c>
    </row>
    <row r="8" spans="2:24" x14ac:dyDescent="0.15">
      <c r="B8" s="28"/>
      <c r="C8" s="30"/>
      <c r="D8" s="30"/>
      <c r="E8" s="77"/>
      <c r="F8" s="2"/>
      <c r="G8" s="2" t="s">
        <v>9</v>
      </c>
      <c r="H8" s="79"/>
      <c r="I8" s="77"/>
      <c r="J8" s="2"/>
      <c r="K8" s="2" t="s">
        <v>9</v>
      </c>
      <c r="L8" s="79"/>
    </row>
    <row r="9" spans="2:24" ht="14.1" customHeight="1" x14ac:dyDescent="0.15">
      <c r="B9" s="23"/>
      <c r="C9" s="26"/>
      <c r="D9" s="25"/>
      <c r="E9" s="4"/>
      <c r="F9" s="5"/>
      <c r="G9" s="5"/>
      <c r="H9" s="22"/>
      <c r="I9" s="4"/>
      <c r="J9" s="5"/>
      <c r="K9" s="5"/>
      <c r="L9" s="22"/>
    </row>
    <row r="10" spans="2:24" ht="14.1" customHeight="1" x14ac:dyDescent="0.15">
      <c r="B10" s="23"/>
      <c r="C10" s="26"/>
      <c r="D10" s="27"/>
      <c r="E10" s="4"/>
      <c r="F10" s="5"/>
      <c r="G10" s="5"/>
      <c r="H10" s="22"/>
      <c r="I10" s="4"/>
      <c r="J10" s="5"/>
      <c r="K10" s="5"/>
      <c r="L10" s="22"/>
    </row>
    <row r="11" spans="2:24" ht="14.1" customHeight="1" x14ac:dyDescent="0.15">
      <c r="B11" s="28"/>
      <c r="C11" s="29"/>
      <c r="D11" s="30"/>
      <c r="E11" s="7"/>
      <c r="F11" s="8"/>
      <c r="G11" s="8"/>
      <c r="H11" s="13"/>
      <c r="I11" s="7"/>
      <c r="J11" s="8"/>
      <c r="K11" s="8"/>
      <c r="L11" s="13"/>
      <c r="N11" s="6"/>
    </row>
    <row r="12" spans="2:24" ht="14.1" customHeight="1" x14ac:dyDescent="0.15">
      <c r="B12" s="23" t="s">
        <v>42</v>
      </c>
      <c r="C12" s="26">
        <v>20</v>
      </c>
      <c r="D12" s="91" t="s">
        <v>66</v>
      </c>
      <c r="E12" s="4">
        <v>1103</v>
      </c>
      <c r="F12" s="5">
        <v>1575</v>
      </c>
      <c r="G12" s="5">
        <v>1365</v>
      </c>
      <c r="H12" s="22">
        <v>7456</v>
      </c>
      <c r="I12" s="4">
        <v>2100</v>
      </c>
      <c r="J12" s="5">
        <v>2783</v>
      </c>
      <c r="K12" s="5">
        <v>2546</v>
      </c>
      <c r="L12" s="22">
        <v>108620</v>
      </c>
      <c r="N12" s="6"/>
    </row>
    <row r="13" spans="2:24" ht="14.1" customHeight="1" x14ac:dyDescent="0.15">
      <c r="B13" s="23"/>
      <c r="C13" s="26">
        <v>21</v>
      </c>
      <c r="D13" s="31"/>
      <c r="E13" s="4">
        <v>945</v>
      </c>
      <c r="F13" s="5">
        <v>1575</v>
      </c>
      <c r="G13" s="5">
        <v>1290</v>
      </c>
      <c r="H13" s="22">
        <v>136215</v>
      </c>
      <c r="I13" s="4">
        <v>1785</v>
      </c>
      <c r="J13" s="5">
        <v>2625</v>
      </c>
      <c r="K13" s="5">
        <v>2255</v>
      </c>
      <c r="L13" s="22">
        <v>1075905</v>
      </c>
      <c r="N13" s="6"/>
    </row>
    <row r="14" spans="2:24" ht="14.1" customHeight="1" x14ac:dyDescent="0.15">
      <c r="B14" s="28"/>
      <c r="C14" s="29">
        <v>22</v>
      </c>
      <c r="D14" s="30"/>
      <c r="E14" s="7">
        <v>945</v>
      </c>
      <c r="F14" s="8">
        <v>1418</v>
      </c>
      <c r="G14" s="8">
        <v>1181</v>
      </c>
      <c r="H14" s="13">
        <v>118099</v>
      </c>
      <c r="I14" s="7">
        <v>1995</v>
      </c>
      <c r="J14" s="8">
        <v>2478</v>
      </c>
      <c r="K14" s="8">
        <v>2233</v>
      </c>
      <c r="L14" s="13">
        <v>930206</v>
      </c>
      <c r="N14" s="6"/>
    </row>
    <row r="15" spans="2:24" ht="14.1" customHeight="1" x14ac:dyDescent="0.15">
      <c r="B15" s="4"/>
      <c r="C15" s="11">
        <v>12</v>
      </c>
      <c r="D15" s="22"/>
      <c r="E15" s="5">
        <v>1050</v>
      </c>
      <c r="F15" s="5">
        <v>1312.5</v>
      </c>
      <c r="G15" s="5">
        <v>1184.2604557492828</v>
      </c>
      <c r="H15" s="5">
        <v>11968</v>
      </c>
      <c r="I15" s="5">
        <v>2205</v>
      </c>
      <c r="J15" s="5">
        <v>2467.5</v>
      </c>
      <c r="K15" s="5">
        <v>2330.3920855559354</v>
      </c>
      <c r="L15" s="22">
        <v>131431</v>
      </c>
    </row>
    <row r="16" spans="2:24" ht="14.1" customHeight="1" x14ac:dyDescent="0.15">
      <c r="B16" s="4" t="s">
        <v>74</v>
      </c>
      <c r="C16" s="11">
        <v>1</v>
      </c>
      <c r="D16" s="22" t="s">
        <v>75</v>
      </c>
      <c r="E16" s="5">
        <v>1102.5</v>
      </c>
      <c r="F16" s="5">
        <v>1312.5</v>
      </c>
      <c r="G16" s="5">
        <v>1204.5475606924488</v>
      </c>
      <c r="H16" s="5">
        <v>9601</v>
      </c>
      <c r="I16" s="5">
        <v>2152.5</v>
      </c>
      <c r="J16" s="5">
        <v>2467.5</v>
      </c>
      <c r="K16" s="5">
        <v>2285.303659095372</v>
      </c>
      <c r="L16" s="22">
        <v>74057</v>
      </c>
    </row>
    <row r="17" spans="2:12" ht="14.1" customHeight="1" x14ac:dyDescent="0.15">
      <c r="B17" s="4"/>
      <c r="C17" s="11">
        <v>2</v>
      </c>
      <c r="D17" s="22"/>
      <c r="E17" s="5">
        <v>1102.5</v>
      </c>
      <c r="F17" s="5">
        <v>1365</v>
      </c>
      <c r="G17" s="5">
        <v>1226.4293297273296</v>
      </c>
      <c r="H17" s="5">
        <v>9798.7000000000007</v>
      </c>
      <c r="I17" s="5">
        <v>2205</v>
      </c>
      <c r="J17" s="5">
        <v>2520</v>
      </c>
      <c r="K17" s="5">
        <v>2377.248088001837</v>
      </c>
      <c r="L17" s="5">
        <v>81572.399999999994</v>
      </c>
    </row>
    <row r="18" spans="2:12" ht="14.1" customHeight="1" x14ac:dyDescent="0.15">
      <c r="B18" s="4"/>
      <c r="C18" s="11">
        <v>3</v>
      </c>
      <c r="D18" s="22"/>
      <c r="E18" s="5">
        <v>1050</v>
      </c>
      <c r="F18" s="22">
        <v>1365</v>
      </c>
      <c r="G18" s="5">
        <v>1219.266326563456</v>
      </c>
      <c r="H18" s="5">
        <v>11205.199999999999</v>
      </c>
      <c r="I18" s="5">
        <v>2205</v>
      </c>
      <c r="J18" s="5">
        <v>2520</v>
      </c>
      <c r="K18" s="5">
        <v>2361.778773735738</v>
      </c>
      <c r="L18" s="22">
        <v>92744.999999999985</v>
      </c>
    </row>
    <row r="19" spans="2:12" ht="14.1" customHeight="1" x14ac:dyDescent="0.15">
      <c r="B19" s="4"/>
      <c r="C19" s="11">
        <v>4</v>
      </c>
      <c r="D19" s="22"/>
      <c r="E19" s="5">
        <v>1050</v>
      </c>
      <c r="F19" s="5">
        <v>1365</v>
      </c>
      <c r="G19" s="5">
        <v>1217.415941308132</v>
      </c>
      <c r="H19" s="5">
        <v>8537.4000000000015</v>
      </c>
      <c r="I19" s="5">
        <v>2205</v>
      </c>
      <c r="J19" s="5">
        <v>2415</v>
      </c>
      <c r="K19" s="5">
        <v>2337.0084257073709</v>
      </c>
      <c r="L19" s="22">
        <v>76620.700000000012</v>
      </c>
    </row>
    <row r="20" spans="2:12" ht="14.1" customHeight="1" x14ac:dyDescent="0.15">
      <c r="B20" s="4"/>
      <c r="C20" s="11">
        <v>5</v>
      </c>
      <c r="D20" s="22"/>
      <c r="E20" s="5">
        <v>1102.5</v>
      </c>
      <c r="F20" s="5">
        <v>1365</v>
      </c>
      <c r="G20" s="5">
        <v>1232.0243655464847</v>
      </c>
      <c r="H20" s="5">
        <v>8693.5</v>
      </c>
      <c r="I20" s="5">
        <v>2186.1</v>
      </c>
      <c r="J20" s="5">
        <v>2415</v>
      </c>
      <c r="K20" s="5">
        <v>2323.0808728810848</v>
      </c>
      <c r="L20" s="22">
        <v>74448.2</v>
      </c>
    </row>
    <row r="21" spans="2:12" ht="14.1" customHeight="1" x14ac:dyDescent="0.15">
      <c r="B21" s="4"/>
      <c r="C21" s="11">
        <v>6</v>
      </c>
      <c r="D21" s="22"/>
      <c r="E21" s="5">
        <v>945</v>
      </c>
      <c r="F21" s="5">
        <v>1392.615</v>
      </c>
      <c r="G21" s="5">
        <v>1225.9540441584381</v>
      </c>
      <c r="H21" s="5">
        <v>8646.5</v>
      </c>
      <c r="I21" s="5">
        <v>2100</v>
      </c>
      <c r="J21" s="5">
        <v>2436</v>
      </c>
      <c r="K21" s="5">
        <v>2285.8599262289099</v>
      </c>
      <c r="L21" s="22">
        <v>73472.600000000006</v>
      </c>
    </row>
    <row r="22" spans="2:12" ht="14.1" customHeight="1" x14ac:dyDescent="0.15">
      <c r="B22" s="4"/>
      <c r="C22" s="11">
        <v>7</v>
      </c>
      <c r="D22" s="22"/>
      <c r="E22" s="5">
        <v>945</v>
      </c>
      <c r="F22" s="5">
        <v>1383.7950000000001</v>
      </c>
      <c r="G22" s="5">
        <v>1226.075457576376</v>
      </c>
      <c r="H22" s="5">
        <v>7194</v>
      </c>
      <c r="I22" s="5">
        <v>2047.5</v>
      </c>
      <c r="J22" s="5">
        <v>2417.1</v>
      </c>
      <c r="K22" s="5">
        <v>2236.8905462342937</v>
      </c>
      <c r="L22" s="22">
        <v>62260.899999999994</v>
      </c>
    </row>
    <row r="23" spans="2:12" ht="14.1" customHeight="1" x14ac:dyDescent="0.15">
      <c r="B23" s="4"/>
      <c r="C23" s="11">
        <v>8</v>
      </c>
      <c r="D23" s="22"/>
      <c r="E23" s="5">
        <v>945</v>
      </c>
      <c r="F23" s="5">
        <v>1365</v>
      </c>
      <c r="G23" s="5">
        <v>1226.8483688833123</v>
      </c>
      <c r="H23" s="5">
        <v>9636.7000000000007</v>
      </c>
      <c r="I23" s="5">
        <v>1680</v>
      </c>
      <c r="J23" s="5">
        <v>2415</v>
      </c>
      <c r="K23" s="5">
        <v>2142.5299550281466</v>
      </c>
      <c r="L23" s="22">
        <v>97226</v>
      </c>
    </row>
    <row r="24" spans="2:12" ht="14.1" customHeight="1" x14ac:dyDescent="0.15">
      <c r="B24" s="4"/>
      <c r="C24" s="11">
        <v>9</v>
      </c>
      <c r="D24" s="22"/>
      <c r="E24" s="5">
        <v>945</v>
      </c>
      <c r="F24" s="5">
        <v>1417.5</v>
      </c>
      <c r="G24" s="5">
        <v>1230.500429479471</v>
      </c>
      <c r="H24" s="5">
        <v>7780.1</v>
      </c>
      <c r="I24" s="5">
        <v>1785</v>
      </c>
      <c r="J24" s="5">
        <v>2415</v>
      </c>
      <c r="K24" s="5">
        <v>2168.5872877358497</v>
      </c>
      <c r="L24" s="22">
        <v>80953.600000000006</v>
      </c>
    </row>
    <row r="25" spans="2:12" ht="14.1" customHeight="1" x14ac:dyDescent="0.15">
      <c r="B25" s="4"/>
      <c r="C25" s="11">
        <v>10</v>
      </c>
      <c r="D25" s="22"/>
      <c r="E25" s="5">
        <v>945</v>
      </c>
      <c r="F25" s="5">
        <v>1470</v>
      </c>
      <c r="G25" s="5">
        <v>1268.8892749003983</v>
      </c>
      <c r="H25" s="5">
        <v>8129.5999999999995</v>
      </c>
      <c r="I25" s="5">
        <v>1995</v>
      </c>
      <c r="J25" s="5">
        <v>2520</v>
      </c>
      <c r="K25" s="5">
        <v>2302.4664608046965</v>
      </c>
      <c r="L25" s="22">
        <v>70728</v>
      </c>
    </row>
    <row r="26" spans="2:12" ht="14.1" customHeight="1" x14ac:dyDescent="0.15">
      <c r="B26" s="4"/>
      <c r="C26" s="11">
        <v>11</v>
      </c>
      <c r="D26" s="22"/>
      <c r="E26" s="5">
        <v>945</v>
      </c>
      <c r="F26" s="5">
        <v>1470</v>
      </c>
      <c r="G26" s="22">
        <v>1237.5581670270187</v>
      </c>
      <c r="H26" s="5">
        <v>11278.6</v>
      </c>
      <c r="I26" s="5">
        <v>2100</v>
      </c>
      <c r="J26" s="5">
        <v>2520</v>
      </c>
      <c r="K26" s="5">
        <v>2367.8001403601347</v>
      </c>
      <c r="L26" s="22">
        <v>131866.99999999997</v>
      </c>
    </row>
    <row r="27" spans="2:12" ht="14.1" customHeight="1" x14ac:dyDescent="0.15">
      <c r="B27" s="7"/>
      <c r="C27" s="3">
        <v>12</v>
      </c>
      <c r="D27" s="13"/>
      <c r="E27" s="8">
        <v>945</v>
      </c>
      <c r="F27" s="8">
        <v>1470</v>
      </c>
      <c r="G27" s="8">
        <v>1260.1203264636149</v>
      </c>
      <c r="H27" s="8">
        <v>9139</v>
      </c>
      <c r="I27" s="8">
        <v>2205</v>
      </c>
      <c r="J27" s="8">
        <v>2625</v>
      </c>
      <c r="K27" s="8">
        <v>2459.4610537183157</v>
      </c>
      <c r="L27" s="8">
        <v>146720.29999999999</v>
      </c>
    </row>
    <row r="28" spans="2:12" ht="14.1" customHeight="1" x14ac:dyDescent="0.15">
      <c r="B28" s="59"/>
      <c r="C28" s="42"/>
      <c r="D28" s="43"/>
      <c r="E28" s="5"/>
      <c r="F28" s="5"/>
      <c r="G28" s="5"/>
      <c r="H28" s="5"/>
      <c r="I28" s="4"/>
      <c r="J28" s="5"/>
      <c r="K28" s="5"/>
      <c r="L28" s="22"/>
    </row>
    <row r="29" spans="2:12" ht="14.1" customHeight="1" x14ac:dyDescent="0.15">
      <c r="B29" s="59"/>
      <c r="C29" s="42"/>
      <c r="D29" s="43"/>
      <c r="E29" s="4"/>
      <c r="F29" s="5"/>
      <c r="G29" s="5"/>
      <c r="H29" s="22"/>
      <c r="I29" s="4"/>
      <c r="J29" s="5"/>
      <c r="K29" s="5"/>
      <c r="L29" s="22"/>
    </row>
    <row r="30" spans="2:12" ht="14.1" customHeight="1" x14ac:dyDescent="0.15">
      <c r="B30" s="33" t="s">
        <v>46</v>
      </c>
      <c r="C30" s="42"/>
      <c r="D30" s="43"/>
      <c r="E30" s="4"/>
      <c r="F30" s="5"/>
      <c r="G30" s="5"/>
      <c r="H30" s="22"/>
      <c r="I30" s="4"/>
      <c r="J30" s="5"/>
      <c r="K30" s="5"/>
      <c r="L30" s="22"/>
    </row>
    <row r="31" spans="2:12" ht="14.1" customHeight="1" x14ac:dyDescent="0.15">
      <c r="B31" s="82">
        <v>40884</v>
      </c>
      <c r="C31" s="83"/>
      <c r="D31" s="84">
        <v>40890</v>
      </c>
      <c r="E31" s="94">
        <v>945</v>
      </c>
      <c r="F31" s="95">
        <v>1470</v>
      </c>
      <c r="G31" s="95">
        <v>1259.9006152389964</v>
      </c>
      <c r="H31" s="22">
        <v>2796.4</v>
      </c>
      <c r="I31" s="94">
        <v>2205</v>
      </c>
      <c r="J31" s="95">
        <v>2625</v>
      </c>
      <c r="K31" s="96">
        <v>2425.0468184552274</v>
      </c>
      <c r="L31" s="5">
        <v>47108.2</v>
      </c>
    </row>
    <row r="32" spans="2:12" ht="14.1" customHeight="1" x14ac:dyDescent="0.15">
      <c r="B32" s="82" t="s">
        <v>47</v>
      </c>
      <c r="C32" s="83"/>
      <c r="D32" s="84"/>
      <c r="E32" s="4"/>
      <c r="F32" s="5"/>
      <c r="G32" s="5"/>
      <c r="H32" s="22"/>
      <c r="I32" s="4"/>
      <c r="J32" s="5"/>
      <c r="K32" s="5"/>
      <c r="L32" s="22"/>
    </row>
    <row r="33" spans="2:24" ht="14.1" customHeight="1" x14ac:dyDescent="0.15">
      <c r="B33" s="82">
        <v>40891</v>
      </c>
      <c r="C33" s="83"/>
      <c r="D33" s="84">
        <v>40897</v>
      </c>
      <c r="E33" s="55">
        <v>945</v>
      </c>
      <c r="F33" s="56">
        <v>1417.5</v>
      </c>
      <c r="G33" s="56">
        <v>1254.842846366608</v>
      </c>
      <c r="H33" s="47">
        <v>2741.7</v>
      </c>
      <c r="I33" s="56">
        <v>2310</v>
      </c>
      <c r="J33" s="56">
        <v>2625</v>
      </c>
      <c r="K33" s="56">
        <v>2468.4011908783773</v>
      </c>
      <c r="L33" s="47">
        <v>35384.699999999997</v>
      </c>
    </row>
    <row r="34" spans="2:24" ht="14.1" customHeight="1" x14ac:dyDescent="0.15">
      <c r="B34" s="82" t="s">
        <v>48</v>
      </c>
      <c r="C34" s="83"/>
      <c r="D34" s="84"/>
      <c r="E34" s="4"/>
      <c r="F34" s="5"/>
      <c r="G34" s="5"/>
      <c r="H34" s="5"/>
      <c r="I34" s="5"/>
      <c r="J34" s="5"/>
      <c r="K34" s="5"/>
      <c r="L34" s="5"/>
    </row>
    <row r="35" spans="2:24" ht="14.1" customHeight="1" x14ac:dyDescent="0.15">
      <c r="B35" s="82">
        <v>40898</v>
      </c>
      <c r="C35" s="83"/>
      <c r="D35" s="84">
        <v>40904</v>
      </c>
      <c r="E35" s="55">
        <v>945</v>
      </c>
      <c r="F35" s="56">
        <v>1470</v>
      </c>
      <c r="G35" s="42">
        <v>1268.0526601520091</v>
      </c>
      <c r="H35" s="56">
        <v>2339</v>
      </c>
      <c r="I35" s="55">
        <v>2310</v>
      </c>
      <c r="J35" s="56">
        <v>2625</v>
      </c>
      <c r="K35" s="42">
        <v>2506.3554464462495</v>
      </c>
      <c r="L35" s="56">
        <v>44730</v>
      </c>
      <c r="M35" s="55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</row>
    <row r="36" spans="2:24" ht="14.1" customHeight="1" x14ac:dyDescent="0.15">
      <c r="B36" s="82" t="s">
        <v>49</v>
      </c>
      <c r="C36" s="83"/>
      <c r="D36" s="84"/>
      <c r="E36" s="4"/>
      <c r="F36" s="5"/>
      <c r="G36" s="5"/>
      <c r="H36" s="22"/>
      <c r="I36" s="4"/>
      <c r="J36" s="5"/>
      <c r="K36" s="5"/>
      <c r="L36" s="22"/>
    </row>
    <row r="37" spans="2:24" ht="14.1" customHeight="1" x14ac:dyDescent="0.15">
      <c r="B37" s="82">
        <v>40905</v>
      </c>
      <c r="C37" s="83"/>
      <c r="D37" s="84">
        <v>40906</v>
      </c>
      <c r="E37" s="118">
        <v>0</v>
      </c>
      <c r="F37" s="119">
        <v>0</v>
      </c>
      <c r="G37" s="119">
        <v>0</v>
      </c>
      <c r="H37" s="58">
        <v>1261.9000000000001</v>
      </c>
      <c r="I37" s="118">
        <v>0</v>
      </c>
      <c r="J37" s="119">
        <v>0</v>
      </c>
      <c r="K37" s="119">
        <v>0</v>
      </c>
      <c r="L37" s="58">
        <v>19497.400000000001</v>
      </c>
    </row>
    <row r="38" spans="2:24" s="6" customFormat="1" ht="14.1" customHeight="1" x14ac:dyDescent="0.15">
      <c r="B38" s="82" t="s">
        <v>50</v>
      </c>
      <c r="C38" s="83"/>
      <c r="D38" s="84"/>
      <c r="E38" s="4"/>
      <c r="F38" s="5"/>
      <c r="G38" s="5"/>
      <c r="H38" s="22"/>
      <c r="I38" s="4"/>
      <c r="J38" s="5"/>
      <c r="K38" s="5"/>
      <c r="L38" s="22"/>
    </row>
    <row r="39" spans="2:24" s="6" customFormat="1" ht="14.1" customHeight="1" x14ac:dyDescent="0.15">
      <c r="B39" s="85"/>
      <c r="C39" s="86"/>
      <c r="D39" s="87"/>
      <c r="E39" s="7"/>
      <c r="F39" s="8"/>
      <c r="G39" s="8"/>
      <c r="H39" s="13"/>
      <c r="I39" s="7"/>
      <c r="J39" s="8"/>
      <c r="K39" s="8"/>
      <c r="L39" s="13"/>
    </row>
    <row r="43" spans="2:24" x14ac:dyDescent="0.15">
      <c r="E43" s="27"/>
      <c r="F43" s="27"/>
      <c r="G43" s="27"/>
      <c r="H43" s="27"/>
      <c r="I43" s="27"/>
      <c r="J43" s="27"/>
      <c r="K43" s="27"/>
      <c r="L43" s="27"/>
    </row>
  </sheetData>
  <phoneticPr fontId="4"/>
  <conditionalFormatting sqref="B39">
    <cfRule type="cellIs" dxfId="0" priority="1" stopIfTrue="1" operator="lessThanOrEqual">
      <formula>0</formula>
    </cfRule>
  </conditionalFormatting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&amp;C-65-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1"/>
  <sheetViews>
    <sheetView zoomScale="85" zoomScaleNormal="85" workbookViewId="0"/>
  </sheetViews>
  <sheetFormatPr defaultColWidth="7.5" defaultRowHeight="12" x14ac:dyDescent="0.15"/>
  <cols>
    <col min="1" max="1" width="0.75" style="27" customWidth="1"/>
    <col min="2" max="2" width="6" style="27" customWidth="1"/>
    <col min="3" max="3" width="3.125" style="27" customWidth="1"/>
    <col min="4" max="4" width="5.625" style="27" customWidth="1"/>
    <col min="5" max="5" width="5.5" style="27" customWidth="1"/>
    <col min="6" max="7" width="5.875" style="27" customWidth="1"/>
    <col min="8" max="8" width="7.625" style="27" customWidth="1"/>
    <col min="9" max="9" width="5.375" style="27" customWidth="1"/>
    <col min="10" max="11" width="5.875" style="27" customWidth="1"/>
    <col min="12" max="12" width="7.62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8" style="27" customWidth="1"/>
    <col min="21" max="21" width="5.5" style="27" customWidth="1"/>
    <col min="22" max="23" width="5.875" style="27" customWidth="1"/>
    <col min="24" max="24" width="7.75" style="27" customWidth="1"/>
    <col min="25" max="16384" width="7.5" style="27"/>
  </cols>
  <sheetData>
    <row r="3" spans="2:26" x14ac:dyDescent="0.15">
      <c r="B3" s="27" t="s">
        <v>57</v>
      </c>
    </row>
    <row r="4" spans="2:26" x14ac:dyDescent="0.15">
      <c r="X4" s="19" t="s">
        <v>10</v>
      </c>
    </row>
    <row r="5" spans="2:26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26" x14ac:dyDescent="0.15">
      <c r="B6" s="32"/>
      <c r="C6" s="69" t="s">
        <v>0</v>
      </c>
      <c r="D6" s="70"/>
      <c r="E6" s="66" t="s">
        <v>1</v>
      </c>
      <c r="F6" s="67"/>
      <c r="G6" s="67"/>
      <c r="H6" s="68"/>
      <c r="I6" s="66" t="s">
        <v>2</v>
      </c>
      <c r="J6" s="67"/>
      <c r="K6" s="67"/>
      <c r="L6" s="68"/>
      <c r="M6" s="66" t="s">
        <v>67</v>
      </c>
      <c r="N6" s="67"/>
      <c r="O6" s="67"/>
      <c r="P6" s="68"/>
      <c r="Q6" s="66" t="s">
        <v>3</v>
      </c>
      <c r="R6" s="67"/>
      <c r="S6" s="67"/>
      <c r="T6" s="68"/>
      <c r="U6" s="63" t="s">
        <v>11</v>
      </c>
      <c r="V6" s="64"/>
      <c r="W6" s="64"/>
      <c r="X6" s="65"/>
      <c r="Z6" s="31"/>
    </row>
    <row r="7" spans="2:26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</row>
    <row r="8" spans="2:26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</row>
    <row r="9" spans="2:26" ht="14.1" customHeight="1" x14ac:dyDescent="0.15">
      <c r="B9" s="32" t="s">
        <v>42</v>
      </c>
      <c r="C9" s="24">
        <v>20</v>
      </c>
      <c r="D9" s="25" t="s">
        <v>66</v>
      </c>
      <c r="E9" s="32">
        <v>1785</v>
      </c>
      <c r="F9" s="41">
        <v>1995</v>
      </c>
      <c r="G9" s="50">
        <v>1947</v>
      </c>
      <c r="H9" s="41">
        <v>9351</v>
      </c>
      <c r="I9" s="32">
        <v>998</v>
      </c>
      <c r="J9" s="41">
        <v>1463</v>
      </c>
      <c r="K9" s="50">
        <v>1243</v>
      </c>
      <c r="L9" s="41">
        <v>8723</v>
      </c>
      <c r="M9" s="32">
        <v>735</v>
      </c>
      <c r="N9" s="41">
        <v>998</v>
      </c>
      <c r="O9" s="50">
        <v>851</v>
      </c>
      <c r="P9" s="41">
        <v>4943</v>
      </c>
      <c r="Q9" s="32">
        <v>3360</v>
      </c>
      <c r="R9" s="41">
        <v>4200</v>
      </c>
      <c r="S9" s="50">
        <v>3829</v>
      </c>
      <c r="T9" s="41">
        <v>3597</v>
      </c>
      <c r="U9" s="32">
        <v>2625</v>
      </c>
      <c r="V9" s="41">
        <v>3098</v>
      </c>
      <c r="W9" s="50">
        <v>2871</v>
      </c>
      <c r="X9" s="41">
        <v>6708</v>
      </c>
      <c r="Z9" s="31"/>
    </row>
    <row r="10" spans="2:26" ht="14.1" customHeight="1" x14ac:dyDescent="0.15">
      <c r="B10" s="23"/>
      <c r="C10" s="26">
        <v>21</v>
      </c>
      <c r="D10" s="31"/>
      <c r="E10" s="23">
        <v>1208</v>
      </c>
      <c r="F10" s="39">
        <v>1995</v>
      </c>
      <c r="G10" s="31">
        <v>1520</v>
      </c>
      <c r="H10" s="39">
        <v>219867</v>
      </c>
      <c r="I10" s="23">
        <v>945</v>
      </c>
      <c r="J10" s="39">
        <v>1428</v>
      </c>
      <c r="K10" s="31">
        <v>1202</v>
      </c>
      <c r="L10" s="39">
        <v>249096</v>
      </c>
      <c r="M10" s="23">
        <v>767</v>
      </c>
      <c r="N10" s="39">
        <v>1155</v>
      </c>
      <c r="O10" s="31">
        <v>980</v>
      </c>
      <c r="P10" s="39">
        <v>102515</v>
      </c>
      <c r="Q10" s="23">
        <v>2940</v>
      </c>
      <c r="R10" s="39">
        <v>4079</v>
      </c>
      <c r="S10" s="31">
        <v>3388</v>
      </c>
      <c r="T10" s="39">
        <v>62865</v>
      </c>
      <c r="U10" s="23">
        <v>1943</v>
      </c>
      <c r="V10" s="39">
        <v>3098</v>
      </c>
      <c r="W10" s="31">
        <v>2473</v>
      </c>
      <c r="X10" s="39">
        <v>146186</v>
      </c>
      <c r="Z10" s="31"/>
    </row>
    <row r="11" spans="2:26" ht="14.1" customHeight="1" x14ac:dyDescent="0.15">
      <c r="B11" s="28"/>
      <c r="C11" s="29">
        <v>22</v>
      </c>
      <c r="D11" s="30"/>
      <c r="E11" s="28">
        <v>1082</v>
      </c>
      <c r="F11" s="40">
        <v>1995</v>
      </c>
      <c r="G11" s="30">
        <v>1562</v>
      </c>
      <c r="H11" s="40">
        <v>183463</v>
      </c>
      <c r="I11" s="28">
        <v>945</v>
      </c>
      <c r="J11" s="40">
        <v>1418</v>
      </c>
      <c r="K11" s="30">
        <v>1137</v>
      </c>
      <c r="L11" s="40">
        <v>199913</v>
      </c>
      <c r="M11" s="28">
        <v>725</v>
      </c>
      <c r="N11" s="40">
        <v>1155</v>
      </c>
      <c r="O11" s="30">
        <v>874</v>
      </c>
      <c r="P11" s="40">
        <v>161950</v>
      </c>
      <c r="Q11" s="28">
        <v>2940</v>
      </c>
      <c r="R11" s="40">
        <v>4095</v>
      </c>
      <c r="S11" s="30">
        <v>3253</v>
      </c>
      <c r="T11" s="40">
        <v>49295</v>
      </c>
      <c r="U11" s="28">
        <v>2258</v>
      </c>
      <c r="V11" s="40">
        <v>2730</v>
      </c>
      <c r="W11" s="30">
        <v>2491</v>
      </c>
      <c r="X11" s="40">
        <v>142297</v>
      </c>
      <c r="Z11" s="31"/>
    </row>
    <row r="12" spans="2:26" ht="14.1" customHeight="1" x14ac:dyDescent="0.15">
      <c r="B12" s="4"/>
      <c r="C12" s="11">
        <v>12</v>
      </c>
      <c r="D12" s="22"/>
      <c r="E12" s="39">
        <v>1680</v>
      </c>
      <c r="F12" s="39">
        <v>1995</v>
      </c>
      <c r="G12" s="39">
        <v>1874.8220935880827</v>
      </c>
      <c r="H12" s="39">
        <v>20478</v>
      </c>
      <c r="I12" s="39">
        <v>1050</v>
      </c>
      <c r="J12" s="39">
        <v>1260</v>
      </c>
      <c r="K12" s="39">
        <v>1153.3254011326101</v>
      </c>
      <c r="L12" s="39">
        <v>12688</v>
      </c>
      <c r="M12" s="39">
        <v>735</v>
      </c>
      <c r="N12" s="39">
        <v>1029</v>
      </c>
      <c r="O12" s="39">
        <v>821.8659043659045</v>
      </c>
      <c r="P12" s="39">
        <v>7869</v>
      </c>
      <c r="Q12" s="39">
        <v>3465</v>
      </c>
      <c r="R12" s="39">
        <v>4095</v>
      </c>
      <c r="S12" s="39">
        <v>3689.0644171779149</v>
      </c>
      <c r="T12" s="39">
        <v>3831</v>
      </c>
      <c r="U12" s="39">
        <v>2310</v>
      </c>
      <c r="V12" s="39">
        <v>2730</v>
      </c>
      <c r="W12" s="39">
        <v>2499.3010978332786</v>
      </c>
      <c r="X12" s="91">
        <v>13427</v>
      </c>
    </row>
    <row r="13" spans="2:26" ht="14.1" customHeight="1" x14ac:dyDescent="0.15">
      <c r="B13" s="4" t="s">
        <v>74</v>
      </c>
      <c r="C13" s="11">
        <v>1</v>
      </c>
      <c r="D13" s="22" t="s">
        <v>75</v>
      </c>
      <c r="E13" s="39">
        <v>1575</v>
      </c>
      <c r="F13" s="39">
        <v>1995</v>
      </c>
      <c r="G13" s="39">
        <v>1781.9989571153176</v>
      </c>
      <c r="H13" s="39">
        <v>15156</v>
      </c>
      <c r="I13" s="39">
        <v>1050</v>
      </c>
      <c r="J13" s="39">
        <v>1260</v>
      </c>
      <c r="K13" s="39">
        <v>1124.6448044251283</v>
      </c>
      <c r="L13" s="39">
        <v>17155</v>
      </c>
      <c r="M13" s="39">
        <v>756</v>
      </c>
      <c r="N13" s="39">
        <v>1050</v>
      </c>
      <c r="O13" s="39">
        <v>845.01363920587767</v>
      </c>
      <c r="P13" s="39">
        <v>21519</v>
      </c>
      <c r="Q13" s="39">
        <v>3255</v>
      </c>
      <c r="R13" s="39">
        <v>3990</v>
      </c>
      <c r="S13" s="39">
        <v>3612.1675474044137</v>
      </c>
      <c r="T13" s="39">
        <v>4514</v>
      </c>
      <c r="U13" s="39">
        <v>2257.5</v>
      </c>
      <c r="V13" s="39">
        <v>2625</v>
      </c>
      <c r="W13" s="39">
        <v>2444.4671190465106</v>
      </c>
      <c r="X13" s="91">
        <v>12029</v>
      </c>
    </row>
    <row r="14" spans="2:26" ht="14.1" customHeight="1" x14ac:dyDescent="0.15">
      <c r="B14" s="4"/>
      <c r="C14" s="11">
        <v>2</v>
      </c>
      <c r="D14" s="22"/>
      <c r="E14" s="39">
        <v>1512</v>
      </c>
      <c r="F14" s="39">
        <v>1785</v>
      </c>
      <c r="G14" s="39">
        <v>1651.9702019744589</v>
      </c>
      <c r="H14" s="39">
        <v>15770.7</v>
      </c>
      <c r="I14" s="39">
        <v>945</v>
      </c>
      <c r="J14" s="39">
        <v>1207.5</v>
      </c>
      <c r="K14" s="39">
        <v>1093.4522806620046</v>
      </c>
      <c r="L14" s="39">
        <v>17119.2</v>
      </c>
      <c r="M14" s="39">
        <v>787.5</v>
      </c>
      <c r="N14" s="39">
        <v>997.60500000000002</v>
      </c>
      <c r="O14" s="39">
        <v>872.12748502993998</v>
      </c>
      <c r="P14" s="39">
        <v>14722.900000000001</v>
      </c>
      <c r="Q14" s="39">
        <v>3255</v>
      </c>
      <c r="R14" s="39">
        <v>3990</v>
      </c>
      <c r="S14" s="39">
        <v>3635.5582959641256</v>
      </c>
      <c r="T14" s="39">
        <v>3780.2</v>
      </c>
      <c r="U14" s="39">
        <v>2205</v>
      </c>
      <c r="V14" s="39">
        <v>2572.5</v>
      </c>
      <c r="W14" s="39">
        <v>2381.3722350026546</v>
      </c>
      <c r="X14" s="91">
        <v>12375.7</v>
      </c>
    </row>
    <row r="15" spans="2:26" ht="14.1" customHeight="1" x14ac:dyDescent="0.15">
      <c r="B15" s="4"/>
      <c r="C15" s="11">
        <v>3</v>
      </c>
      <c r="D15" s="22"/>
      <c r="E15" s="91">
        <v>1386</v>
      </c>
      <c r="F15" s="39">
        <v>1680</v>
      </c>
      <c r="G15" s="39">
        <v>1553.5181243764555</v>
      </c>
      <c r="H15" s="39">
        <v>18046</v>
      </c>
      <c r="I15" s="39">
        <v>997.5</v>
      </c>
      <c r="J15" s="39">
        <v>1186.5</v>
      </c>
      <c r="K15" s="39">
        <v>1076.762218089475</v>
      </c>
      <c r="L15" s="39">
        <v>17344.3</v>
      </c>
      <c r="M15" s="39">
        <v>756</v>
      </c>
      <c r="N15" s="39">
        <v>1050</v>
      </c>
      <c r="O15" s="39">
        <v>893.40078328981735</v>
      </c>
      <c r="P15" s="39">
        <v>13467.8</v>
      </c>
      <c r="Q15" s="39">
        <v>3339</v>
      </c>
      <c r="R15" s="39">
        <v>4040.2950000000001</v>
      </c>
      <c r="S15" s="39">
        <v>3615.8112045659359</v>
      </c>
      <c r="T15" s="39">
        <v>3842.4</v>
      </c>
      <c r="U15" s="39">
        <v>2205</v>
      </c>
      <c r="V15" s="39">
        <v>2625</v>
      </c>
      <c r="W15" s="39">
        <v>2409.8627118644067</v>
      </c>
      <c r="X15" s="91">
        <v>11925.3</v>
      </c>
    </row>
    <row r="16" spans="2:26" ht="14.1" customHeight="1" x14ac:dyDescent="0.15">
      <c r="B16" s="4"/>
      <c r="C16" s="11">
        <v>4</v>
      </c>
      <c r="D16" s="22"/>
      <c r="E16" s="39">
        <v>1260</v>
      </c>
      <c r="F16" s="39">
        <v>1575</v>
      </c>
      <c r="G16" s="39">
        <v>1387.9680038704996</v>
      </c>
      <c r="H16" s="91">
        <v>24661.8</v>
      </c>
      <c r="I16" s="39">
        <v>997.5</v>
      </c>
      <c r="J16" s="39">
        <v>1207.5</v>
      </c>
      <c r="K16" s="39">
        <v>1101.1684058029743</v>
      </c>
      <c r="L16" s="39">
        <v>18012.099999999999</v>
      </c>
      <c r="M16" s="39">
        <v>840</v>
      </c>
      <c r="N16" s="39">
        <v>1050</v>
      </c>
      <c r="O16" s="39">
        <v>928.99081515499438</v>
      </c>
      <c r="P16" s="39">
        <v>13001.1</v>
      </c>
      <c r="Q16" s="39">
        <v>3339</v>
      </c>
      <c r="R16" s="39">
        <v>3955.6650000000004</v>
      </c>
      <c r="S16" s="39">
        <v>3578.0870595891051</v>
      </c>
      <c r="T16" s="39">
        <v>3951.1</v>
      </c>
      <c r="U16" s="39">
        <v>2152.5</v>
      </c>
      <c r="V16" s="39">
        <v>2520</v>
      </c>
      <c r="W16" s="39">
        <v>2262.1933354209068</v>
      </c>
      <c r="X16" s="91">
        <v>14010.4</v>
      </c>
    </row>
    <row r="17" spans="2:24" ht="14.1" customHeight="1" x14ac:dyDescent="0.15">
      <c r="B17" s="4"/>
      <c r="C17" s="11">
        <v>5</v>
      </c>
      <c r="D17" s="22"/>
      <c r="E17" s="39">
        <v>1260</v>
      </c>
      <c r="F17" s="39">
        <v>1522.5</v>
      </c>
      <c r="G17" s="39">
        <v>1346.5248495385854</v>
      </c>
      <c r="H17" s="39">
        <v>26138.400000000001</v>
      </c>
      <c r="I17" s="39">
        <v>997.5</v>
      </c>
      <c r="J17" s="39">
        <v>1260</v>
      </c>
      <c r="K17" s="39">
        <v>1105.068477739502</v>
      </c>
      <c r="L17" s="39">
        <v>20347.900000000001</v>
      </c>
      <c r="M17" s="39">
        <v>787.5</v>
      </c>
      <c r="N17" s="39">
        <v>1050</v>
      </c>
      <c r="O17" s="39">
        <v>925.7208350509394</v>
      </c>
      <c r="P17" s="39">
        <v>15450.800000000001</v>
      </c>
      <c r="Q17" s="39">
        <v>3260.25</v>
      </c>
      <c r="R17" s="39">
        <v>3816.855</v>
      </c>
      <c r="S17" s="39">
        <v>3545.9927048634245</v>
      </c>
      <c r="T17" s="39">
        <v>4988</v>
      </c>
      <c r="U17" s="39">
        <v>2100</v>
      </c>
      <c r="V17" s="39">
        <v>2467.5</v>
      </c>
      <c r="W17" s="39">
        <v>2242.5262626920071</v>
      </c>
      <c r="X17" s="91">
        <v>16221.5</v>
      </c>
    </row>
    <row r="18" spans="2:24" ht="14.1" customHeight="1" x14ac:dyDescent="0.15">
      <c r="B18" s="4"/>
      <c r="C18" s="11">
        <v>6</v>
      </c>
      <c r="D18" s="22"/>
      <c r="E18" s="39">
        <v>1155</v>
      </c>
      <c r="F18" s="39">
        <v>1575</v>
      </c>
      <c r="G18" s="39">
        <v>1353.6682224025976</v>
      </c>
      <c r="H18" s="39">
        <v>12259.400000000001</v>
      </c>
      <c r="I18" s="39">
        <v>945</v>
      </c>
      <c r="J18" s="39">
        <v>1365</v>
      </c>
      <c r="K18" s="39">
        <v>1094.668297699071</v>
      </c>
      <c r="L18" s="39">
        <v>11754.5</v>
      </c>
      <c r="M18" s="39">
        <v>819</v>
      </c>
      <c r="N18" s="39">
        <v>1155</v>
      </c>
      <c r="O18" s="39">
        <v>929.75212418300646</v>
      </c>
      <c r="P18" s="39">
        <v>10693.3</v>
      </c>
      <c r="Q18" s="39">
        <v>3150</v>
      </c>
      <c r="R18" s="39">
        <v>3990</v>
      </c>
      <c r="S18" s="39">
        <v>3555.7850181323665</v>
      </c>
      <c r="T18" s="39">
        <v>3110</v>
      </c>
      <c r="U18" s="39">
        <v>1995</v>
      </c>
      <c r="V18" s="39">
        <v>2625</v>
      </c>
      <c r="W18" s="39">
        <v>2269.378746478395</v>
      </c>
      <c r="X18" s="91">
        <v>12244.8</v>
      </c>
    </row>
    <row r="19" spans="2:24" ht="14.1" customHeight="1" x14ac:dyDescent="0.15">
      <c r="B19" s="4"/>
      <c r="C19" s="11">
        <v>7</v>
      </c>
      <c r="D19" s="22"/>
      <c r="E19" s="91">
        <v>1050</v>
      </c>
      <c r="F19" s="39">
        <v>1575</v>
      </c>
      <c r="G19" s="39">
        <v>1330.1610012671722</v>
      </c>
      <c r="H19" s="39">
        <v>15513.599999999999</v>
      </c>
      <c r="I19" s="39">
        <v>898.38000000000011</v>
      </c>
      <c r="J19" s="39">
        <v>1365</v>
      </c>
      <c r="K19" s="39">
        <v>1083.2556171921306</v>
      </c>
      <c r="L19" s="39">
        <v>13105.199999999999</v>
      </c>
      <c r="M19" s="39">
        <v>787.5</v>
      </c>
      <c r="N19" s="39">
        <v>1155</v>
      </c>
      <c r="O19" s="39">
        <v>965.23082163068557</v>
      </c>
      <c r="P19" s="39">
        <v>15503.300000000001</v>
      </c>
      <c r="Q19" s="39">
        <v>2940</v>
      </c>
      <c r="R19" s="39">
        <v>3990</v>
      </c>
      <c r="S19" s="39">
        <v>3477.5751570645634</v>
      </c>
      <c r="T19" s="39">
        <v>4043.5</v>
      </c>
      <c r="U19" s="39">
        <v>1995</v>
      </c>
      <c r="V19" s="39">
        <v>2694.4050000000002</v>
      </c>
      <c r="W19" s="39">
        <v>2257.3125473887371</v>
      </c>
      <c r="X19" s="91">
        <v>10979.399999999998</v>
      </c>
    </row>
    <row r="20" spans="2:24" ht="14.1" customHeight="1" x14ac:dyDescent="0.15">
      <c r="B20" s="4"/>
      <c r="C20" s="11">
        <v>8</v>
      </c>
      <c r="D20" s="22"/>
      <c r="E20" s="39">
        <v>1050</v>
      </c>
      <c r="F20" s="39">
        <v>1575</v>
      </c>
      <c r="G20" s="39">
        <v>1360.7838570634042</v>
      </c>
      <c r="H20" s="39">
        <v>23868</v>
      </c>
      <c r="I20" s="39">
        <v>840</v>
      </c>
      <c r="J20" s="39">
        <v>1365</v>
      </c>
      <c r="K20" s="39">
        <v>1063.4891156851263</v>
      </c>
      <c r="L20" s="39">
        <v>12163.699999999999</v>
      </c>
      <c r="M20" s="39">
        <v>735</v>
      </c>
      <c r="N20" s="39">
        <v>1155</v>
      </c>
      <c r="O20" s="39">
        <v>951.56563075035785</v>
      </c>
      <c r="P20" s="39">
        <v>14720</v>
      </c>
      <c r="Q20" s="91">
        <v>2940</v>
      </c>
      <c r="R20" s="39">
        <v>4095</v>
      </c>
      <c r="S20" s="39">
        <v>3459.3400132860947</v>
      </c>
      <c r="T20" s="39">
        <v>4396.2</v>
      </c>
      <c r="U20" s="39">
        <v>1995</v>
      </c>
      <c r="V20" s="39">
        <v>2724.2249999999999</v>
      </c>
      <c r="W20" s="39">
        <v>2277.0971805254326</v>
      </c>
      <c r="X20" s="91">
        <v>16727.099999999999</v>
      </c>
    </row>
    <row r="21" spans="2:24" ht="14.1" customHeight="1" x14ac:dyDescent="0.15">
      <c r="B21" s="4"/>
      <c r="C21" s="11">
        <v>9</v>
      </c>
      <c r="D21" s="22"/>
      <c r="E21" s="39">
        <v>997.5</v>
      </c>
      <c r="F21" s="39">
        <v>1470</v>
      </c>
      <c r="G21" s="39">
        <v>1277.9212847098083</v>
      </c>
      <c r="H21" s="39">
        <v>14810.5</v>
      </c>
      <c r="I21" s="39">
        <v>693</v>
      </c>
      <c r="J21" s="39">
        <v>1365</v>
      </c>
      <c r="K21" s="39">
        <v>1026.1545227708511</v>
      </c>
      <c r="L21" s="39">
        <v>15384.3</v>
      </c>
      <c r="M21" s="39">
        <v>682.5</v>
      </c>
      <c r="N21" s="39">
        <v>1155</v>
      </c>
      <c r="O21" s="39">
        <v>945.77567428529449</v>
      </c>
      <c r="P21" s="39">
        <v>15680.4</v>
      </c>
      <c r="Q21" s="39">
        <v>2940</v>
      </c>
      <c r="R21" s="39">
        <v>3990</v>
      </c>
      <c r="S21" s="39">
        <v>3418.8486415616585</v>
      </c>
      <c r="T21" s="39">
        <v>3876.9</v>
      </c>
      <c r="U21" s="39">
        <v>1995</v>
      </c>
      <c r="V21" s="39">
        <v>2649.9900000000002</v>
      </c>
      <c r="W21" s="39">
        <v>2278.3931011917507</v>
      </c>
      <c r="X21" s="91">
        <v>14203.300000000001</v>
      </c>
    </row>
    <row r="22" spans="2:24" ht="14.1" customHeight="1" x14ac:dyDescent="0.15">
      <c r="B22" s="4"/>
      <c r="C22" s="11">
        <v>10</v>
      </c>
      <c r="D22" s="22"/>
      <c r="E22" s="39">
        <v>1050</v>
      </c>
      <c r="F22" s="39">
        <v>1606.5</v>
      </c>
      <c r="G22" s="39">
        <v>1382.0742378353671</v>
      </c>
      <c r="H22" s="39">
        <v>13806.2</v>
      </c>
      <c r="I22" s="39">
        <v>756</v>
      </c>
      <c r="J22" s="39">
        <v>1365</v>
      </c>
      <c r="K22" s="39">
        <v>1039.9176262706483</v>
      </c>
      <c r="L22" s="39">
        <v>10773.9</v>
      </c>
      <c r="M22" s="39">
        <v>716.1</v>
      </c>
      <c r="N22" s="39">
        <v>1155</v>
      </c>
      <c r="O22" s="39">
        <v>908.9763529103634</v>
      </c>
      <c r="P22" s="39">
        <v>20288.5</v>
      </c>
      <c r="Q22" s="91">
        <v>2940</v>
      </c>
      <c r="R22" s="39">
        <v>3990</v>
      </c>
      <c r="S22" s="39">
        <v>3535.6386061080671</v>
      </c>
      <c r="T22" s="39">
        <v>3502.8999999999996</v>
      </c>
      <c r="U22" s="39">
        <v>1773.7650000000001</v>
      </c>
      <c r="V22" s="39">
        <v>2730</v>
      </c>
      <c r="W22" s="39">
        <v>2281.4555341409696</v>
      </c>
      <c r="X22" s="91">
        <v>10929.900000000001</v>
      </c>
    </row>
    <row r="23" spans="2:24" ht="14.1" customHeight="1" x14ac:dyDescent="0.15">
      <c r="B23" s="4"/>
      <c r="C23" s="11">
        <v>11</v>
      </c>
      <c r="D23" s="22"/>
      <c r="E23" s="39">
        <v>1050</v>
      </c>
      <c r="F23" s="39">
        <v>1890</v>
      </c>
      <c r="G23" s="39">
        <v>1581.1011755988586</v>
      </c>
      <c r="H23" s="39">
        <v>21594.800000000003</v>
      </c>
      <c r="I23" s="39">
        <v>945</v>
      </c>
      <c r="J23" s="39">
        <v>1522.5</v>
      </c>
      <c r="K23" s="39">
        <v>1145.0822877341955</v>
      </c>
      <c r="L23" s="39">
        <v>17378.699999999997</v>
      </c>
      <c r="M23" s="39">
        <v>735</v>
      </c>
      <c r="N23" s="39">
        <v>1155</v>
      </c>
      <c r="O23" s="39">
        <v>923.30869885324182</v>
      </c>
      <c r="P23" s="39">
        <v>25417.200000000001</v>
      </c>
      <c r="Q23" s="39">
        <v>2940</v>
      </c>
      <c r="R23" s="39">
        <v>4200</v>
      </c>
      <c r="S23" s="39">
        <v>3546.884280616242</v>
      </c>
      <c r="T23" s="39">
        <v>4616.6000000000004</v>
      </c>
      <c r="U23" s="39">
        <v>1785</v>
      </c>
      <c r="V23" s="39">
        <v>2702.7000000000003</v>
      </c>
      <c r="W23" s="39">
        <v>2230.9489616768637</v>
      </c>
      <c r="X23" s="91">
        <v>20930.499999999996</v>
      </c>
    </row>
    <row r="24" spans="2:24" ht="14.1" customHeight="1" x14ac:dyDescent="0.15">
      <c r="B24" s="7"/>
      <c r="C24" s="3">
        <v>12</v>
      </c>
      <c r="D24" s="13"/>
      <c r="E24" s="40">
        <v>1365</v>
      </c>
      <c r="F24" s="40">
        <v>1890</v>
      </c>
      <c r="G24" s="40">
        <v>1724.2131275230745</v>
      </c>
      <c r="H24" s="40">
        <v>24297.700000000004</v>
      </c>
      <c r="I24" s="40">
        <v>892.5</v>
      </c>
      <c r="J24" s="40">
        <v>1575</v>
      </c>
      <c r="K24" s="40">
        <v>1132.711486981678</v>
      </c>
      <c r="L24" s="40">
        <v>17816.8</v>
      </c>
      <c r="M24" s="40">
        <v>630</v>
      </c>
      <c r="N24" s="40">
        <v>1155</v>
      </c>
      <c r="O24" s="40">
        <v>920.98580792973962</v>
      </c>
      <c r="P24" s="40">
        <v>13078.5</v>
      </c>
      <c r="Q24" s="40">
        <v>3150</v>
      </c>
      <c r="R24" s="40">
        <v>4200</v>
      </c>
      <c r="S24" s="40">
        <v>3573.0559972347037</v>
      </c>
      <c r="T24" s="40">
        <v>4853.7000000000007</v>
      </c>
      <c r="U24" s="40">
        <v>1860.6000000000001</v>
      </c>
      <c r="V24" s="40">
        <v>2702.7000000000003</v>
      </c>
      <c r="W24" s="40">
        <v>2306.0873650921139</v>
      </c>
      <c r="X24" s="90">
        <v>14513.199999999999</v>
      </c>
    </row>
    <row r="25" spans="2:24" x14ac:dyDescent="0.15">
      <c r="B25" s="59"/>
      <c r="C25" s="42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9"/>
      <c r="P25" s="39"/>
      <c r="Q25" s="31"/>
      <c r="R25" s="39"/>
      <c r="S25" s="31"/>
      <c r="T25" s="39"/>
      <c r="U25" s="23"/>
      <c r="V25" s="39"/>
      <c r="W25" s="31"/>
      <c r="X25" s="39"/>
    </row>
    <row r="26" spans="2:24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82">
        <v>40883</v>
      </c>
      <c r="C28" s="83"/>
      <c r="D28" s="84">
        <v>40889</v>
      </c>
      <c r="E28" s="94">
        <v>1365</v>
      </c>
      <c r="F28" s="95">
        <v>1890</v>
      </c>
      <c r="G28" s="96">
        <v>1680.3993431456036</v>
      </c>
      <c r="H28" s="56">
        <v>6718.9</v>
      </c>
      <c r="I28" s="94">
        <v>945</v>
      </c>
      <c r="J28" s="95">
        <v>1486.6950000000002</v>
      </c>
      <c r="K28" s="96">
        <v>1169.3775815217391</v>
      </c>
      <c r="L28" s="56">
        <v>6358</v>
      </c>
      <c r="M28" s="94">
        <v>735</v>
      </c>
      <c r="N28" s="95">
        <v>1155</v>
      </c>
      <c r="O28" s="96">
        <v>931.9364228667506</v>
      </c>
      <c r="P28" s="56">
        <v>4706.3999999999996</v>
      </c>
      <c r="Q28" s="94">
        <v>3150</v>
      </c>
      <c r="R28" s="95">
        <v>3990</v>
      </c>
      <c r="S28" s="96">
        <v>3570.3372262773701</v>
      </c>
      <c r="T28" s="56">
        <v>1213.4000000000001</v>
      </c>
      <c r="U28" s="94">
        <v>1860.6000000000001</v>
      </c>
      <c r="V28" s="95">
        <v>2702.7000000000003</v>
      </c>
      <c r="W28" s="96">
        <v>2270.7949261487961</v>
      </c>
      <c r="X28" s="56">
        <v>2748.9</v>
      </c>
    </row>
    <row r="29" spans="2:24" x14ac:dyDescent="0.15">
      <c r="B29" s="82" t="s">
        <v>47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82">
        <v>40890</v>
      </c>
      <c r="C30" s="83"/>
      <c r="D30" s="84">
        <v>40896</v>
      </c>
      <c r="E30" s="94">
        <v>1575</v>
      </c>
      <c r="F30" s="95">
        <v>1890</v>
      </c>
      <c r="G30" s="96">
        <v>1753.5039614336615</v>
      </c>
      <c r="H30" s="56">
        <v>6748.1</v>
      </c>
      <c r="I30" s="94">
        <v>892.5</v>
      </c>
      <c r="J30" s="95">
        <v>1575</v>
      </c>
      <c r="K30" s="96">
        <v>1125.9211879124696</v>
      </c>
      <c r="L30" s="56">
        <v>4548.7</v>
      </c>
      <c r="M30" s="94">
        <v>630</v>
      </c>
      <c r="N30" s="95">
        <v>1155</v>
      </c>
      <c r="O30" s="96">
        <v>877.33891547049438</v>
      </c>
      <c r="P30" s="56">
        <v>3144</v>
      </c>
      <c r="Q30" s="94">
        <v>3150</v>
      </c>
      <c r="R30" s="95">
        <v>4200</v>
      </c>
      <c r="S30" s="96">
        <v>3568.968371467025</v>
      </c>
      <c r="T30" s="56">
        <v>1199</v>
      </c>
      <c r="U30" s="94">
        <v>1890</v>
      </c>
      <c r="V30" s="95">
        <v>2625</v>
      </c>
      <c r="W30" s="96">
        <v>2310.3526888495753</v>
      </c>
      <c r="X30" s="56">
        <v>4364.7</v>
      </c>
    </row>
    <row r="31" spans="2:24" x14ac:dyDescent="0.15">
      <c r="B31" s="82" t="s">
        <v>48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82">
        <v>40897</v>
      </c>
      <c r="C32" s="83"/>
      <c r="D32" s="84">
        <v>40903</v>
      </c>
      <c r="E32" s="55">
        <v>1575</v>
      </c>
      <c r="F32" s="56">
        <v>1890</v>
      </c>
      <c r="G32" s="42">
        <v>1758.3645022806556</v>
      </c>
      <c r="H32" s="56">
        <v>4410.6000000000004</v>
      </c>
      <c r="I32" s="55">
        <v>892.5</v>
      </c>
      <c r="J32" s="56">
        <v>1522.5</v>
      </c>
      <c r="K32" s="42">
        <v>1087.0128006872853</v>
      </c>
      <c r="L32" s="56">
        <v>4249.8999999999996</v>
      </c>
      <c r="M32" s="55">
        <v>735</v>
      </c>
      <c r="N32" s="56">
        <v>1155</v>
      </c>
      <c r="O32" s="42">
        <v>927.7767846572749</v>
      </c>
      <c r="P32" s="56">
        <v>3684.2</v>
      </c>
      <c r="Q32" s="55">
        <v>3150</v>
      </c>
      <c r="R32" s="56">
        <v>4200</v>
      </c>
      <c r="S32" s="42">
        <v>3577.9347905951513</v>
      </c>
      <c r="T32" s="56">
        <v>1282.8</v>
      </c>
      <c r="U32" s="55">
        <v>1890</v>
      </c>
      <c r="V32" s="56">
        <v>2699.9700000000003</v>
      </c>
      <c r="W32" s="42">
        <v>2322.5180327418557</v>
      </c>
      <c r="X32" s="56">
        <v>3981.6</v>
      </c>
    </row>
    <row r="33" spans="2:24" x14ac:dyDescent="0.15">
      <c r="B33" s="82" t="s">
        <v>49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4" ht="12" customHeight="1" x14ac:dyDescent="0.15">
      <c r="B34" s="82">
        <v>40904</v>
      </c>
      <c r="C34" s="83"/>
      <c r="D34" s="84">
        <v>40906</v>
      </c>
      <c r="E34" s="117">
        <v>0</v>
      </c>
      <c r="F34" s="117">
        <v>0</v>
      </c>
      <c r="G34" s="117">
        <v>0</v>
      </c>
      <c r="H34" s="56">
        <v>6420.1</v>
      </c>
      <c r="I34" s="117">
        <v>0</v>
      </c>
      <c r="J34" s="117">
        <v>0</v>
      </c>
      <c r="K34" s="117">
        <v>0</v>
      </c>
      <c r="L34" s="56">
        <v>2660.2</v>
      </c>
      <c r="M34" s="117">
        <v>0</v>
      </c>
      <c r="N34" s="117">
        <v>0</v>
      </c>
      <c r="O34" s="117">
        <v>0</v>
      </c>
      <c r="P34" s="56">
        <v>1543.9</v>
      </c>
      <c r="Q34" s="117">
        <v>0</v>
      </c>
      <c r="R34" s="117">
        <v>0</v>
      </c>
      <c r="S34" s="117">
        <v>0</v>
      </c>
      <c r="T34" s="56">
        <v>1158.5</v>
      </c>
      <c r="U34" s="117">
        <v>0</v>
      </c>
      <c r="V34" s="117">
        <v>0</v>
      </c>
      <c r="W34" s="117">
        <v>0</v>
      </c>
      <c r="X34" s="56">
        <v>3418</v>
      </c>
    </row>
    <row r="35" spans="2:24" ht="12" customHeight="1" x14ac:dyDescent="0.15">
      <c r="B35" s="82" t="s">
        <v>50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4" ht="12" customHeight="1" x14ac:dyDescent="0.15">
      <c r="B36" s="85"/>
      <c r="C36" s="86"/>
      <c r="D36" s="87"/>
      <c r="E36" s="80"/>
      <c r="F36" s="81"/>
      <c r="G36" s="44"/>
      <c r="H36" s="81"/>
      <c r="I36" s="80"/>
      <c r="J36" s="81"/>
      <c r="K36" s="44"/>
      <c r="L36" s="81"/>
      <c r="M36" s="80"/>
      <c r="N36" s="81"/>
      <c r="O36" s="44"/>
      <c r="P36" s="81"/>
      <c r="Q36" s="80"/>
      <c r="R36" s="81"/>
      <c r="S36" s="44"/>
      <c r="T36" s="81"/>
      <c r="U36" s="80"/>
      <c r="V36" s="81"/>
      <c r="W36" s="44"/>
      <c r="X36" s="81"/>
    </row>
    <row r="37" spans="2:24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 t="s">
        <v>41</v>
      </c>
      <c r="C38" s="27" t="s">
        <v>52</v>
      </c>
    </row>
    <row r="39" spans="2:24" ht="12.75" customHeight="1" x14ac:dyDescent="0.15">
      <c r="B39" s="20" t="s">
        <v>43</v>
      </c>
      <c r="C39" s="27" t="s">
        <v>44</v>
      </c>
    </row>
    <row r="40" spans="2:24" x14ac:dyDescent="0.15">
      <c r="B40" s="20"/>
    </row>
    <row r="41" spans="2:24" x14ac:dyDescent="0.15">
      <c r="B41" s="20"/>
    </row>
  </sheetData>
  <phoneticPr fontId="4"/>
  <pageMargins left="0.39370078740157483" right="0.39370078740157483" top="0.19685039370078741" bottom="0.19685039370078741" header="0.59055118110236227" footer="0.19685039370078741"/>
  <pageSetup paperSize="9" orientation="landscape" r:id="rId1"/>
  <headerFooter alignWithMargins="0">
    <oddFooter xml:space="preserve">&amp;C-66-
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1"/>
  <sheetViews>
    <sheetView zoomScale="85" zoomScaleNormal="85" workbookViewId="0"/>
  </sheetViews>
  <sheetFormatPr defaultColWidth="7.5" defaultRowHeight="12" x14ac:dyDescent="0.15"/>
  <cols>
    <col min="1" max="1" width="0.75" style="27" customWidth="1"/>
    <col min="2" max="2" width="5.75" style="27" customWidth="1"/>
    <col min="3" max="3" width="3.375" style="27" customWidth="1"/>
    <col min="4" max="4" width="5.25" style="27" customWidth="1"/>
    <col min="5" max="5" width="5.5" style="27" customWidth="1"/>
    <col min="6" max="7" width="5.875" style="27" customWidth="1"/>
    <col min="8" max="8" width="7.75" style="27" customWidth="1"/>
    <col min="9" max="9" width="5.75" style="27" customWidth="1"/>
    <col min="10" max="11" width="5.875" style="27" customWidth="1"/>
    <col min="12" max="12" width="7.5" style="27" customWidth="1"/>
    <col min="13" max="13" width="5.375" style="27" customWidth="1"/>
    <col min="14" max="15" width="5.875" style="27" customWidth="1"/>
    <col min="16" max="16" width="7.625" style="27" customWidth="1"/>
    <col min="17" max="17" width="5.5" style="27" customWidth="1"/>
    <col min="18" max="19" width="5.875" style="27" customWidth="1"/>
    <col min="20" max="20" width="7.5" style="27" customWidth="1"/>
    <col min="21" max="21" width="5.375" style="27" customWidth="1"/>
    <col min="22" max="23" width="5.875" style="27" customWidth="1"/>
    <col min="24" max="24" width="7.625" style="27" customWidth="1"/>
    <col min="25" max="16384" width="7.5" style="27"/>
  </cols>
  <sheetData>
    <row r="3" spans="2:26" x14ac:dyDescent="0.15">
      <c r="B3" s="14" t="s">
        <v>58</v>
      </c>
    </row>
    <row r="4" spans="2:26" x14ac:dyDescent="0.15">
      <c r="X4" s="19" t="s">
        <v>10</v>
      </c>
    </row>
    <row r="5" spans="2:26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26" x14ac:dyDescent="0.15">
      <c r="B6" s="32"/>
      <c r="C6" s="69" t="s">
        <v>0</v>
      </c>
      <c r="D6" s="70"/>
      <c r="E6" s="72" t="s">
        <v>68</v>
      </c>
      <c r="F6" s="73"/>
      <c r="G6" s="73"/>
      <c r="H6" s="74"/>
      <c r="I6" s="72" t="s">
        <v>12</v>
      </c>
      <c r="J6" s="73"/>
      <c r="K6" s="73"/>
      <c r="L6" s="74"/>
      <c r="M6" s="72" t="s">
        <v>13</v>
      </c>
      <c r="N6" s="73"/>
      <c r="O6" s="73"/>
      <c r="P6" s="74"/>
      <c r="Q6" s="63" t="s">
        <v>69</v>
      </c>
      <c r="R6" s="64"/>
      <c r="S6" s="64"/>
      <c r="T6" s="65"/>
      <c r="U6" s="72" t="s">
        <v>15</v>
      </c>
      <c r="V6" s="73"/>
      <c r="W6" s="73"/>
      <c r="X6" s="74"/>
      <c r="Z6" s="31"/>
    </row>
    <row r="7" spans="2:26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</row>
    <row r="8" spans="2:26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</row>
    <row r="9" spans="2:26" ht="14.1" customHeight="1" x14ac:dyDescent="0.15">
      <c r="B9" s="32" t="s">
        <v>42</v>
      </c>
      <c r="C9" s="24">
        <v>20</v>
      </c>
      <c r="D9" s="25" t="s">
        <v>66</v>
      </c>
      <c r="E9" s="32">
        <v>788</v>
      </c>
      <c r="F9" s="41">
        <v>893</v>
      </c>
      <c r="G9" s="50">
        <v>796</v>
      </c>
      <c r="H9" s="41">
        <v>14402</v>
      </c>
      <c r="I9" s="32">
        <v>1050</v>
      </c>
      <c r="J9" s="41">
        <v>1418</v>
      </c>
      <c r="K9" s="50">
        <v>1268</v>
      </c>
      <c r="L9" s="41">
        <v>3899</v>
      </c>
      <c r="M9" s="32">
        <v>1082</v>
      </c>
      <c r="N9" s="41">
        <v>1418</v>
      </c>
      <c r="O9" s="50">
        <v>1274</v>
      </c>
      <c r="P9" s="41">
        <v>4107</v>
      </c>
      <c r="Q9" s="32">
        <v>1082</v>
      </c>
      <c r="R9" s="41">
        <v>1460</v>
      </c>
      <c r="S9" s="50">
        <v>1302</v>
      </c>
      <c r="T9" s="41">
        <v>3629</v>
      </c>
      <c r="U9" s="32">
        <v>1050</v>
      </c>
      <c r="V9" s="41">
        <v>1365</v>
      </c>
      <c r="W9" s="50">
        <v>1252</v>
      </c>
      <c r="X9" s="41">
        <v>4044</v>
      </c>
      <c r="Z9" s="31"/>
    </row>
    <row r="10" spans="2:26" ht="14.1" customHeight="1" x14ac:dyDescent="0.15">
      <c r="B10" s="23"/>
      <c r="C10" s="26">
        <v>21</v>
      </c>
      <c r="D10" s="31"/>
      <c r="E10" s="23">
        <v>714</v>
      </c>
      <c r="F10" s="39">
        <v>1050</v>
      </c>
      <c r="G10" s="31">
        <v>874</v>
      </c>
      <c r="H10" s="39">
        <v>349450</v>
      </c>
      <c r="I10" s="23">
        <v>998</v>
      </c>
      <c r="J10" s="39">
        <v>1418</v>
      </c>
      <c r="K10" s="31">
        <v>1196</v>
      </c>
      <c r="L10" s="39">
        <v>88145</v>
      </c>
      <c r="M10" s="23">
        <v>998</v>
      </c>
      <c r="N10" s="39">
        <v>1418</v>
      </c>
      <c r="O10" s="31">
        <v>1221</v>
      </c>
      <c r="P10" s="39">
        <v>99119</v>
      </c>
      <c r="Q10" s="23">
        <v>998</v>
      </c>
      <c r="R10" s="39">
        <v>1460</v>
      </c>
      <c r="S10" s="31">
        <v>1227</v>
      </c>
      <c r="T10" s="39">
        <v>74730</v>
      </c>
      <c r="U10" s="23">
        <v>998</v>
      </c>
      <c r="V10" s="39">
        <v>1365</v>
      </c>
      <c r="W10" s="31">
        <v>1184</v>
      </c>
      <c r="X10" s="39">
        <v>133032</v>
      </c>
      <c r="Z10" s="31"/>
    </row>
    <row r="11" spans="2:26" ht="14.1" customHeight="1" x14ac:dyDescent="0.15">
      <c r="B11" s="28"/>
      <c r="C11" s="29">
        <v>22</v>
      </c>
      <c r="D11" s="30"/>
      <c r="E11" s="28">
        <v>714</v>
      </c>
      <c r="F11" s="40">
        <v>954</v>
      </c>
      <c r="G11" s="30">
        <v>820</v>
      </c>
      <c r="H11" s="40">
        <v>361798</v>
      </c>
      <c r="I11" s="28">
        <v>924</v>
      </c>
      <c r="J11" s="40">
        <v>1260</v>
      </c>
      <c r="K11" s="30">
        <v>1083</v>
      </c>
      <c r="L11" s="40">
        <v>83255</v>
      </c>
      <c r="M11" s="28">
        <v>893</v>
      </c>
      <c r="N11" s="40">
        <v>1260</v>
      </c>
      <c r="O11" s="30">
        <v>1102</v>
      </c>
      <c r="P11" s="40">
        <v>78415</v>
      </c>
      <c r="Q11" s="28">
        <v>893</v>
      </c>
      <c r="R11" s="40">
        <v>1260</v>
      </c>
      <c r="S11" s="30">
        <v>1083</v>
      </c>
      <c r="T11" s="40">
        <v>61012</v>
      </c>
      <c r="U11" s="28">
        <v>893</v>
      </c>
      <c r="V11" s="40">
        <v>1208</v>
      </c>
      <c r="W11" s="30">
        <v>1073</v>
      </c>
      <c r="X11" s="40">
        <v>123157</v>
      </c>
      <c r="Z11" s="31"/>
    </row>
    <row r="12" spans="2:26" ht="14.1" customHeight="1" x14ac:dyDescent="0.15">
      <c r="B12" s="4"/>
      <c r="C12" s="11">
        <v>12</v>
      </c>
      <c r="D12" s="22"/>
      <c r="E12" s="39">
        <v>714</v>
      </c>
      <c r="F12" s="39">
        <v>892.5</v>
      </c>
      <c r="G12" s="39">
        <v>775.22137230702958</v>
      </c>
      <c r="H12" s="39">
        <v>28551</v>
      </c>
      <c r="I12" s="39">
        <v>966</v>
      </c>
      <c r="J12" s="39">
        <v>1155</v>
      </c>
      <c r="K12" s="39">
        <v>1058.1844486782568</v>
      </c>
      <c r="L12" s="39">
        <v>6533</v>
      </c>
      <c r="M12" s="39">
        <v>966</v>
      </c>
      <c r="N12" s="39">
        <v>1155</v>
      </c>
      <c r="O12" s="39">
        <v>1059.1719149255975</v>
      </c>
      <c r="P12" s="39">
        <v>5648</v>
      </c>
      <c r="Q12" s="39">
        <v>966</v>
      </c>
      <c r="R12" s="39">
        <v>1155</v>
      </c>
      <c r="S12" s="39">
        <v>1058.7430185127082</v>
      </c>
      <c r="T12" s="39">
        <v>5469</v>
      </c>
      <c r="U12" s="39">
        <v>966</v>
      </c>
      <c r="V12" s="39">
        <v>1155</v>
      </c>
      <c r="W12" s="39">
        <v>1056.136811481769</v>
      </c>
      <c r="X12" s="91">
        <v>12616</v>
      </c>
    </row>
    <row r="13" spans="2:26" ht="14.1" customHeight="1" x14ac:dyDescent="0.15">
      <c r="B13" s="4" t="s">
        <v>76</v>
      </c>
      <c r="C13" s="11">
        <v>1</v>
      </c>
      <c r="D13" s="22" t="s">
        <v>77</v>
      </c>
      <c r="E13" s="39">
        <v>703.5</v>
      </c>
      <c r="F13" s="39">
        <v>892.5</v>
      </c>
      <c r="G13" s="39">
        <v>794.65995565199989</v>
      </c>
      <c r="H13" s="39">
        <v>35321</v>
      </c>
      <c r="I13" s="39">
        <v>945</v>
      </c>
      <c r="J13" s="39">
        <v>1155</v>
      </c>
      <c r="K13" s="39">
        <v>1055.7658579534341</v>
      </c>
      <c r="L13" s="39">
        <v>7604</v>
      </c>
      <c r="M13" s="39">
        <v>945</v>
      </c>
      <c r="N13" s="39">
        <v>1155</v>
      </c>
      <c r="O13" s="39">
        <v>1060.6178769361941</v>
      </c>
      <c r="P13" s="39">
        <v>6384</v>
      </c>
      <c r="Q13" s="39">
        <v>945</v>
      </c>
      <c r="R13" s="39">
        <v>1207.5</v>
      </c>
      <c r="S13" s="39">
        <v>1062.8124655267513</v>
      </c>
      <c r="T13" s="91">
        <v>4317</v>
      </c>
      <c r="U13" s="39">
        <v>892.5</v>
      </c>
      <c r="V13" s="39">
        <v>1155</v>
      </c>
      <c r="W13" s="39">
        <v>1050.7426914484006</v>
      </c>
      <c r="X13" s="91">
        <v>15386</v>
      </c>
    </row>
    <row r="14" spans="2:26" ht="14.1" customHeight="1" x14ac:dyDescent="0.15">
      <c r="B14" s="4"/>
      <c r="C14" s="11">
        <v>2</v>
      </c>
      <c r="D14" s="22"/>
      <c r="E14" s="39">
        <v>682.5</v>
      </c>
      <c r="F14" s="39">
        <v>892.5</v>
      </c>
      <c r="G14" s="39">
        <v>809.60436884557646</v>
      </c>
      <c r="H14" s="39">
        <v>27714.5</v>
      </c>
      <c r="I14" s="39">
        <v>945</v>
      </c>
      <c r="J14" s="39">
        <v>1155</v>
      </c>
      <c r="K14" s="39">
        <v>1078.1344766459167</v>
      </c>
      <c r="L14" s="39">
        <v>6404.3</v>
      </c>
      <c r="M14" s="39">
        <v>945</v>
      </c>
      <c r="N14" s="39">
        <v>1155</v>
      </c>
      <c r="O14" s="39">
        <v>1083.7762905688578</v>
      </c>
      <c r="P14" s="39">
        <v>6177.8</v>
      </c>
      <c r="Q14" s="39">
        <v>997.5</v>
      </c>
      <c r="R14" s="39">
        <v>1155</v>
      </c>
      <c r="S14" s="39">
        <v>1084.7029153372089</v>
      </c>
      <c r="T14" s="39">
        <v>5514</v>
      </c>
      <c r="U14" s="39">
        <v>945</v>
      </c>
      <c r="V14" s="39">
        <v>1155</v>
      </c>
      <c r="W14" s="39">
        <v>1062.6671154567728</v>
      </c>
      <c r="X14" s="91">
        <v>12219.599999999999</v>
      </c>
    </row>
    <row r="15" spans="2:26" ht="14.1" customHeight="1" x14ac:dyDescent="0.15">
      <c r="B15" s="4"/>
      <c r="C15" s="11">
        <v>3</v>
      </c>
      <c r="D15" s="22"/>
      <c r="E15" s="39">
        <v>735</v>
      </c>
      <c r="F15" s="39">
        <v>911.40000000000009</v>
      </c>
      <c r="G15" s="39">
        <v>833.93128340063174</v>
      </c>
      <c r="H15" s="39">
        <v>26419.200000000001</v>
      </c>
      <c r="I15" s="39">
        <v>945</v>
      </c>
      <c r="J15" s="39">
        <v>1195.0049999999999</v>
      </c>
      <c r="K15" s="39">
        <v>1090.1246498599439</v>
      </c>
      <c r="L15" s="39">
        <v>6298.5</v>
      </c>
      <c r="M15" s="39">
        <v>945</v>
      </c>
      <c r="N15" s="39">
        <v>1207.5</v>
      </c>
      <c r="O15" s="39">
        <v>1099.0316742081445</v>
      </c>
      <c r="P15" s="39">
        <v>7716.9000000000005</v>
      </c>
      <c r="Q15" s="39">
        <v>945</v>
      </c>
      <c r="R15" s="39">
        <v>1207.5</v>
      </c>
      <c r="S15" s="39">
        <v>1100.7443131462337</v>
      </c>
      <c r="T15" s="39">
        <v>5121.2</v>
      </c>
      <c r="U15" s="39">
        <v>945</v>
      </c>
      <c r="V15" s="39">
        <v>1155</v>
      </c>
      <c r="W15" s="39">
        <v>1059.5903979238756</v>
      </c>
      <c r="X15" s="91">
        <v>12757.300000000001</v>
      </c>
    </row>
    <row r="16" spans="2:26" ht="14.1" customHeight="1" x14ac:dyDescent="0.15">
      <c r="B16" s="4"/>
      <c r="C16" s="11">
        <v>4</v>
      </c>
      <c r="D16" s="22"/>
      <c r="E16" s="39">
        <v>766.5</v>
      </c>
      <c r="F16" s="39">
        <v>997.5</v>
      </c>
      <c r="G16" s="91">
        <v>869.38234273511887</v>
      </c>
      <c r="H16" s="39">
        <v>28245</v>
      </c>
      <c r="I16" s="39">
        <v>997.5</v>
      </c>
      <c r="J16" s="39">
        <v>1207.5</v>
      </c>
      <c r="K16" s="39">
        <v>1104.9998675847457</v>
      </c>
      <c r="L16" s="39">
        <v>5979.2</v>
      </c>
      <c r="M16" s="39">
        <v>997.5</v>
      </c>
      <c r="N16" s="39">
        <v>1207.5</v>
      </c>
      <c r="O16" s="39">
        <v>1115.6983700573503</v>
      </c>
      <c r="P16" s="39">
        <v>3864.6</v>
      </c>
      <c r="Q16" s="39">
        <v>997.5</v>
      </c>
      <c r="R16" s="39">
        <v>1207.5</v>
      </c>
      <c r="S16" s="91">
        <v>1120.4987636230426</v>
      </c>
      <c r="T16" s="39">
        <v>3875</v>
      </c>
      <c r="U16" s="39">
        <v>997.5</v>
      </c>
      <c r="V16" s="39">
        <v>1207.5</v>
      </c>
      <c r="W16" s="39">
        <v>1087.4761223207429</v>
      </c>
      <c r="X16" s="91">
        <v>7850.2000000000007</v>
      </c>
    </row>
    <row r="17" spans="2:24" ht="14.1" customHeight="1" x14ac:dyDescent="0.15">
      <c r="B17" s="4"/>
      <c r="C17" s="11">
        <v>5</v>
      </c>
      <c r="D17" s="22"/>
      <c r="E17" s="39">
        <v>756</v>
      </c>
      <c r="F17" s="39">
        <v>997.5</v>
      </c>
      <c r="G17" s="39">
        <v>886.75150038292838</v>
      </c>
      <c r="H17" s="39">
        <v>27228.100000000002</v>
      </c>
      <c r="I17" s="39">
        <v>1050</v>
      </c>
      <c r="J17" s="39">
        <v>1207.5</v>
      </c>
      <c r="K17" s="39">
        <v>1108.9640475500146</v>
      </c>
      <c r="L17" s="39">
        <v>7246.1</v>
      </c>
      <c r="M17" s="39">
        <v>997.5</v>
      </c>
      <c r="N17" s="39">
        <v>1239</v>
      </c>
      <c r="O17" s="39">
        <v>1124.7027551659362</v>
      </c>
      <c r="P17" s="39">
        <v>6049.3</v>
      </c>
      <c r="Q17" s="39">
        <v>997.5</v>
      </c>
      <c r="R17" s="39">
        <v>1207.5</v>
      </c>
      <c r="S17" s="39">
        <v>1129.9603857132399</v>
      </c>
      <c r="T17" s="39">
        <v>5622.5</v>
      </c>
      <c r="U17" s="39">
        <v>945</v>
      </c>
      <c r="V17" s="39">
        <v>1155</v>
      </c>
      <c r="W17" s="39">
        <v>1062.4026996025291</v>
      </c>
      <c r="X17" s="91">
        <v>11660.5</v>
      </c>
    </row>
    <row r="18" spans="2:24" ht="14.1" customHeight="1" x14ac:dyDescent="0.15">
      <c r="B18" s="4"/>
      <c r="C18" s="11">
        <v>6</v>
      </c>
      <c r="D18" s="22"/>
      <c r="E18" s="39">
        <v>756</v>
      </c>
      <c r="F18" s="39">
        <v>1050</v>
      </c>
      <c r="G18" s="39">
        <v>872.86911889310011</v>
      </c>
      <c r="H18" s="39">
        <v>18035.5</v>
      </c>
      <c r="I18" s="39">
        <v>945</v>
      </c>
      <c r="J18" s="39">
        <v>1207.5</v>
      </c>
      <c r="K18" s="39">
        <v>1105.4975410843817</v>
      </c>
      <c r="L18" s="39">
        <v>4467.3</v>
      </c>
      <c r="M18" s="39">
        <v>945</v>
      </c>
      <c r="N18" s="39">
        <v>1218</v>
      </c>
      <c r="O18" s="39">
        <v>1103.6354062622138</v>
      </c>
      <c r="P18" s="39">
        <v>3692.6000000000004</v>
      </c>
      <c r="Q18" s="39">
        <v>945</v>
      </c>
      <c r="R18" s="39">
        <v>1207.5</v>
      </c>
      <c r="S18" s="39">
        <v>1119.3172111953616</v>
      </c>
      <c r="T18" s="39">
        <v>4113.8</v>
      </c>
      <c r="U18" s="39">
        <v>892.5</v>
      </c>
      <c r="V18" s="39">
        <v>1155</v>
      </c>
      <c r="W18" s="39">
        <v>1059.8423895973365</v>
      </c>
      <c r="X18" s="91">
        <v>6776.5</v>
      </c>
    </row>
    <row r="19" spans="2:24" ht="14.1" customHeight="1" x14ac:dyDescent="0.15">
      <c r="B19" s="4"/>
      <c r="C19" s="11">
        <v>7</v>
      </c>
      <c r="D19" s="22"/>
      <c r="E19" s="39">
        <v>735</v>
      </c>
      <c r="F19" s="39">
        <v>1029</v>
      </c>
      <c r="G19" s="39">
        <v>892.75515722010812</v>
      </c>
      <c r="H19" s="39">
        <v>22890.3</v>
      </c>
      <c r="I19" s="39">
        <v>945</v>
      </c>
      <c r="J19" s="39">
        <v>1207.5</v>
      </c>
      <c r="K19" s="39">
        <v>1092.7075429921026</v>
      </c>
      <c r="L19" s="39">
        <v>6729.7</v>
      </c>
      <c r="M19" s="39">
        <v>945</v>
      </c>
      <c r="N19" s="39">
        <v>1218</v>
      </c>
      <c r="O19" s="39">
        <v>1092.7706884951785</v>
      </c>
      <c r="P19" s="39">
        <v>4443.5</v>
      </c>
      <c r="Q19" s="39">
        <v>945</v>
      </c>
      <c r="R19" s="39">
        <v>1228.5</v>
      </c>
      <c r="S19" s="39">
        <v>1095.703931330472</v>
      </c>
      <c r="T19" s="39">
        <v>4546.6000000000004</v>
      </c>
      <c r="U19" s="39">
        <v>892.5</v>
      </c>
      <c r="V19" s="39">
        <v>1155</v>
      </c>
      <c r="W19" s="39">
        <v>1059.6950845899855</v>
      </c>
      <c r="X19" s="91">
        <v>9780.6999999999989</v>
      </c>
    </row>
    <row r="20" spans="2:24" ht="14.1" customHeight="1" x14ac:dyDescent="0.15">
      <c r="B20" s="4"/>
      <c r="C20" s="11">
        <v>8</v>
      </c>
      <c r="D20" s="22"/>
      <c r="E20" s="39">
        <v>735</v>
      </c>
      <c r="F20" s="39">
        <v>1050</v>
      </c>
      <c r="G20" s="91">
        <v>876.66377771033763</v>
      </c>
      <c r="H20" s="39">
        <v>25037.100000000002</v>
      </c>
      <c r="I20" s="39">
        <v>840</v>
      </c>
      <c r="J20" s="39">
        <v>1207.5</v>
      </c>
      <c r="K20" s="39">
        <v>1058.8984747378456</v>
      </c>
      <c r="L20" s="39">
        <v>4335.1000000000004</v>
      </c>
      <c r="M20" s="39">
        <v>892.5</v>
      </c>
      <c r="N20" s="39">
        <v>1207.5</v>
      </c>
      <c r="O20" s="39">
        <v>1068.5500430451359</v>
      </c>
      <c r="P20" s="39">
        <v>5042.3</v>
      </c>
      <c r="Q20" s="39">
        <v>892.5</v>
      </c>
      <c r="R20" s="39">
        <v>1257.48</v>
      </c>
      <c r="S20" s="39">
        <v>1066.1919845404134</v>
      </c>
      <c r="T20" s="39">
        <v>4283.0999999999995</v>
      </c>
      <c r="U20" s="39">
        <v>840</v>
      </c>
      <c r="V20" s="39">
        <v>1207.5</v>
      </c>
      <c r="W20" s="39">
        <v>1032.3236863270779</v>
      </c>
      <c r="X20" s="91">
        <v>8504</v>
      </c>
    </row>
    <row r="21" spans="2:24" ht="14.1" customHeight="1" x14ac:dyDescent="0.15">
      <c r="B21" s="4"/>
      <c r="C21" s="11">
        <v>9</v>
      </c>
      <c r="D21" s="22"/>
      <c r="E21" s="39">
        <v>682.5</v>
      </c>
      <c r="F21" s="39">
        <v>1050</v>
      </c>
      <c r="G21" s="39">
        <v>861.46359623701471</v>
      </c>
      <c r="H21" s="39">
        <v>24764.299999999996</v>
      </c>
      <c r="I21" s="39">
        <v>892.5</v>
      </c>
      <c r="J21" s="39">
        <v>1207.5</v>
      </c>
      <c r="K21" s="39">
        <v>1036.3194323415912</v>
      </c>
      <c r="L21" s="39">
        <v>9369.5</v>
      </c>
      <c r="M21" s="39">
        <v>892.5</v>
      </c>
      <c r="N21" s="39">
        <v>1207.5</v>
      </c>
      <c r="O21" s="39">
        <v>1052.5269396551726</v>
      </c>
      <c r="P21" s="39">
        <v>4076.5</v>
      </c>
      <c r="Q21" s="39">
        <v>892.5</v>
      </c>
      <c r="R21" s="39">
        <v>1200.0450000000001</v>
      </c>
      <c r="S21" s="39">
        <v>1051.5317135937025</v>
      </c>
      <c r="T21" s="39">
        <v>5765.2</v>
      </c>
      <c r="U21" s="39">
        <v>840</v>
      </c>
      <c r="V21" s="39">
        <v>1207.5</v>
      </c>
      <c r="W21" s="39">
        <v>1000.8848555086173</v>
      </c>
      <c r="X21" s="91">
        <v>9858.9</v>
      </c>
    </row>
    <row r="22" spans="2:24" ht="14.1" customHeight="1" x14ac:dyDescent="0.15">
      <c r="B22" s="4"/>
      <c r="C22" s="11">
        <v>10</v>
      </c>
      <c r="D22" s="22"/>
      <c r="E22" s="39">
        <v>682.5</v>
      </c>
      <c r="F22" s="39">
        <v>1050</v>
      </c>
      <c r="G22" s="39">
        <v>830.48485878024076</v>
      </c>
      <c r="H22" s="39">
        <v>20516.399999999998</v>
      </c>
      <c r="I22" s="39">
        <v>892.5</v>
      </c>
      <c r="J22" s="39">
        <v>1207.5</v>
      </c>
      <c r="K22" s="39">
        <v>1050.1924826430454</v>
      </c>
      <c r="L22" s="39">
        <v>5066.3999999999996</v>
      </c>
      <c r="M22" s="39">
        <v>892.5</v>
      </c>
      <c r="N22" s="39">
        <v>1207.5</v>
      </c>
      <c r="O22" s="39">
        <v>1056.2651425331203</v>
      </c>
      <c r="P22" s="39">
        <v>3492.4</v>
      </c>
      <c r="Q22" s="39">
        <v>892.5</v>
      </c>
      <c r="R22" s="39">
        <v>1207.5</v>
      </c>
      <c r="S22" s="39">
        <v>1050.3784827953718</v>
      </c>
      <c r="T22" s="39">
        <v>3820.2</v>
      </c>
      <c r="U22" s="39">
        <v>840</v>
      </c>
      <c r="V22" s="39">
        <v>1207.5</v>
      </c>
      <c r="W22" s="39">
        <v>1064.3210240765777</v>
      </c>
      <c r="X22" s="91">
        <v>9712.5999999999985</v>
      </c>
    </row>
    <row r="23" spans="2:24" ht="14.1" customHeight="1" x14ac:dyDescent="0.15">
      <c r="B23" s="4"/>
      <c r="C23" s="11">
        <v>11</v>
      </c>
      <c r="D23" s="22"/>
      <c r="E23" s="39">
        <v>630</v>
      </c>
      <c r="F23" s="39">
        <v>1102.5</v>
      </c>
      <c r="G23" s="39">
        <v>832.06898464060964</v>
      </c>
      <c r="H23" s="39">
        <v>29111.100000000002</v>
      </c>
      <c r="I23" s="39">
        <v>735</v>
      </c>
      <c r="J23" s="39">
        <v>1207.5</v>
      </c>
      <c r="K23" s="39">
        <v>1030.155554765797</v>
      </c>
      <c r="L23" s="39">
        <v>8391.9</v>
      </c>
      <c r="M23" s="39">
        <v>840</v>
      </c>
      <c r="N23" s="39">
        <v>1207.5</v>
      </c>
      <c r="O23" s="39">
        <v>1039.043240223464</v>
      </c>
      <c r="P23" s="39">
        <v>5951.2000000000007</v>
      </c>
      <c r="Q23" s="39">
        <v>840</v>
      </c>
      <c r="R23" s="39">
        <v>1207.5</v>
      </c>
      <c r="S23" s="39">
        <v>1032.4922331091464</v>
      </c>
      <c r="T23" s="39">
        <v>5043.1000000000004</v>
      </c>
      <c r="U23" s="39">
        <v>773.85</v>
      </c>
      <c r="V23" s="39">
        <v>1207.5</v>
      </c>
      <c r="W23" s="39">
        <v>1019.030061644384</v>
      </c>
      <c r="X23" s="91">
        <v>14977.2</v>
      </c>
    </row>
    <row r="24" spans="2:24" ht="14.1" customHeight="1" x14ac:dyDescent="0.15">
      <c r="B24" s="7"/>
      <c r="C24" s="3">
        <v>12</v>
      </c>
      <c r="D24" s="13"/>
      <c r="E24" s="40">
        <v>630</v>
      </c>
      <c r="F24" s="40">
        <v>1000.02</v>
      </c>
      <c r="G24" s="40">
        <v>783.45377318269038</v>
      </c>
      <c r="H24" s="40">
        <v>24263.399999999998</v>
      </c>
      <c r="I24" s="40">
        <v>787.5</v>
      </c>
      <c r="J24" s="40">
        <v>1207.5</v>
      </c>
      <c r="K24" s="40">
        <v>1035.7385216702951</v>
      </c>
      <c r="L24" s="40">
        <v>7730.9</v>
      </c>
      <c r="M24" s="40">
        <v>787.5</v>
      </c>
      <c r="N24" s="40">
        <v>1207.5</v>
      </c>
      <c r="O24" s="40">
        <v>1051.7411308203991</v>
      </c>
      <c r="P24" s="40">
        <v>4127.8</v>
      </c>
      <c r="Q24" s="40">
        <v>787.5</v>
      </c>
      <c r="R24" s="40">
        <v>1207.5</v>
      </c>
      <c r="S24" s="40">
        <v>1052.5460694594437</v>
      </c>
      <c r="T24" s="40">
        <v>4399.3999999999996</v>
      </c>
      <c r="U24" s="40">
        <v>682.5</v>
      </c>
      <c r="V24" s="40">
        <v>1207.5</v>
      </c>
      <c r="W24" s="40">
        <v>1008.4398986709537</v>
      </c>
      <c r="X24" s="90">
        <v>14481.999999999998</v>
      </c>
    </row>
    <row r="25" spans="2:24" x14ac:dyDescent="0.15">
      <c r="B25" s="59"/>
      <c r="C25" s="42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82">
        <v>40883</v>
      </c>
      <c r="C28" s="83"/>
      <c r="D28" s="84">
        <v>40889</v>
      </c>
      <c r="E28" s="94">
        <v>630</v>
      </c>
      <c r="F28" s="95">
        <v>945</v>
      </c>
      <c r="G28" s="96">
        <v>797.58910677263339</v>
      </c>
      <c r="H28" s="56">
        <v>5492.7</v>
      </c>
      <c r="I28" s="94">
        <v>840</v>
      </c>
      <c r="J28" s="95">
        <v>1207.5</v>
      </c>
      <c r="K28" s="96">
        <v>1048.2657876474675</v>
      </c>
      <c r="L28" s="56">
        <v>1971.7</v>
      </c>
      <c r="M28" s="94">
        <v>892.5</v>
      </c>
      <c r="N28" s="95">
        <v>1207.5</v>
      </c>
      <c r="O28" s="96">
        <v>1059.2921368765928</v>
      </c>
      <c r="P28" s="56">
        <v>1127</v>
      </c>
      <c r="Q28" s="94">
        <v>892.5</v>
      </c>
      <c r="R28" s="95">
        <v>1206.9750000000001</v>
      </c>
      <c r="S28" s="96">
        <v>1071.1916149809156</v>
      </c>
      <c r="T28" s="56">
        <v>1197</v>
      </c>
      <c r="U28" s="94">
        <v>787.5</v>
      </c>
      <c r="V28" s="95">
        <v>1207.5</v>
      </c>
      <c r="W28" s="96">
        <v>1016.739047831918</v>
      </c>
      <c r="X28" s="56">
        <v>3014.4</v>
      </c>
    </row>
    <row r="29" spans="2:24" x14ac:dyDescent="0.15">
      <c r="B29" s="82" t="s">
        <v>47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82">
        <v>40890</v>
      </c>
      <c r="C30" s="83"/>
      <c r="D30" s="84">
        <v>40896</v>
      </c>
      <c r="E30" s="94">
        <v>630</v>
      </c>
      <c r="F30" s="95">
        <v>945.10500000000002</v>
      </c>
      <c r="G30" s="96">
        <v>775.17813628158819</v>
      </c>
      <c r="H30" s="56">
        <v>6690.7</v>
      </c>
      <c r="I30" s="94">
        <v>840</v>
      </c>
      <c r="J30" s="95">
        <v>1207.5</v>
      </c>
      <c r="K30" s="96">
        <v>1049.7759706190977</v>
      </c>
      <c r="L30" s="56">
        <v>903.4</v>
      </c>
      <c r="M30" s="94">
        <v>892.5</v>
      </c>
      <c r="N30" s="95">
        <v>1207.5</v>
      </c>
      <c r="O30" s="96">
        <v>1061.6430379746835</v>
      </c>
      <c r="P30" s="56">
        <v>866</v>
      </c>
      <c r="Q30" s="94">
        <v>892.5</v>
      </c>
      <c r="R30" s="95">
        <v>1155</v>
      </c>
      <c r="S30" s="96">
        <v>1054.2017255546427</v>
      </c>
      <c r="T30" s="56">
        <v>908.9</v>
      </c>
      <c r="U30" s="94">
        <v>682.5</v>
      </c>
      <c r="V30" s="95">
        <v>1207.5</v>
      </c>
      <c r="W30" s="96">
        <v>997.72997694466733</v>
      </c>
      <c r="X30" s="56">
        <v>3140.9</v>
      </c>
    </row>
    <row r="31" spans="2:24" x14ac:dyDescent="0.15">
      <c r="B31" s="82" t="s">
        <v>48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82">
        <v>40897</v>
      </c>
      <c r="C32" s="83"/>
      <c r="D32" s="84">
        <v>40903</v>
      </c>
      <c r="E32" s="55">
        <v>630</v>
      </c>
      <c r="F32" s="56">
        <v>1000.02</v>
      </c>
      <c r="G32" s="42">
        <v>782.4927297512213</v>
      </c>
      <c r="H32" s="56">
        <v>7560.6</v>
      </c>
      <c r="I32" s="55">
        <v>787.5</v>
      </c>
      <c r="J32" s="56">
        <v>1207.5</v>
      </c>
      <c r="K32" s="42">
        <v>1018.5506043451653</v>
      </c>
      <c r="L32" s="56">
        <v>3769.6</v>
      </c>
      <c r="M32" s="55">
        <v>787.5</v>
      </c>
      <c r="N32" s="56">
        <v>1207.5</v>
      </c>
      <c r="O32" s="42">
        <v>1039.2441262135922</v>
      </c>
      <c r="P32" s="56">
        <v>1536.9</v>
      </c>
      <c r="Q32" s="55">
        <v>787.5</v>
      </c>
      <c r="R32" s="56">
        <v>1207.5</v>
      </c>
      <c r="S32" s="42">
        <v>1028.8775645756457</v>
      </c>
      <c r="T32" s="56">
        <v>1602</v>
      </c>
      <c r="U32" s="55">
        <v>735</v>
      </c>
      <c r="V32" s="56">
        <v>1207.5</v>
      </c>
      <c r="W32" s="42">
        <v>1008.0422239706273</v>
      </c>
      <c r="X32" s="56">
        <v>4205.5</v>
      </c>
    </row>
    <row r="33" spans="2:24" x14ac:dyDescent="0.15">
      <c r="B33" s="82" t="s">
        <v>49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4" ht="12" customHeight="1" x14ac:dyDescent="0.15">
      <c r="B34" s="82">
        <v>40904</v>
      </c>
      <c r="C34" s="83"/>
      <c r="D34" s="84">
        <v>40906</v>
      </c>
      <c r="E34" s="117">
        <v>0</v>
      </c>
      <c r="F34" s="117">
        <v>0</v>
      </c>
      <c r="G34" s="117">
        <v>0</v>
      </c>
      <c r="H34" s="56">
        <v>4519.3999999999996</v>
      </c>
      <c r="I34" s="117">
        <v>0</v>
      </c>
      <c r="J34" s="117">
        <v>0</v>
      </c>
      <c r="K34" s="117">
        <v>0</v>
      </c>
      <c r="L34" s="56">
        <v>1086.2</v>
      </c>
      <c r="M34" s="117">
        <v>0</v>
      </c>
      <c r="N34" s="117">
        <v>0</v>
      </c>
      <c r="O34" s="117">
        <v>0</v>
      </c>
      <c r="P34" s="56">
        <v>597.9</v>
      </c>
      <c r="Q34" s="117">
        <v>0</v>
      </c>
      <c r="R34" s="117">
        <v>0</v>
      </c>
      <c r="S34" s="117">
        <v>0</v>
      </c>
      <c r="T34" s="56">
        <v>691.5</v>
      </c>
      <c r="U34" s="117">
        <v>0</v>
      </c>
      <c r="V34" s="117">
        <v>0</v>
      </c>
      <c r="W34" s="117">
        <v>0</v>
      </c>
      <c r="X34" s="56">
        <v>4121.2</v>
      </c>
    </row>
    <row r="35" spans="2:24" ht="12" customHeight="1" x14ac:dyDescent="0.15">
      <c r="B35" s="82" t="s">
        <v>50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4" ht="12" customHeight="1" x14ac:dyDescent="0.15">
      <c r="B36" s="85"/>
      <c r="C36" s="86"/>
      <c r="D36" s="87"/>
      <c r="E36" s="80"/>
      <c r="F36" s="81"/>
      <c r="G36" s="44"/>
      <c r="H36" s="81"/>
      <c r="I36" s="80"/>
      <c r="J36" s="81"/>
      <c r="K36" s="44"/>
      <c r="L36" s="81"/>
      <c r="M36" s="80"/>
      <c r="N36" s="81"/>
      <c r="O36" s="44"/>
      <c r="P36" s="81"/>
      <c r="Q36" s="80"/>
      <c r="R36" s="81"/>
      <c r="S36" s="44"/>
      <c r="T36" s="81"/>
      <c r="U36" s="80"/>
      <c r="V36" s="81"/>
      <c r="W36" s="44"/>
      <c r="X36" s="81"/>
    </row>
    <row r="37" spans="2:24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/>
    </row>
    <row r="39" spans="2:24" ht="12.75" customHeight="1" x14ac:dyDescent="0.15">
      <c r="B39" s="20"/>
    </row>
    <row r="40" spans="2:24" x14ac:dyDescent="0.15">
      <c r="B40" s="20"/>
    </row>
    <row r="41" spans="2:24" x14ac:dyDescent="0.15">
      <c r="B41" s="20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&amp;C-67-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X41"/>
  <sheetViews>
    <sheetView zoomScale="85" zoomScaleNormal="85" workbookViewId="0"/>
  </sheetViews>
  <sheetFormatPr defaultColWidth="7.5" defaultRowHeight="12" x14ac:dyDescent="0.15"/>
  <cols>
    <col min="1" max="1" width="1.25" style="27" customWidth="1"/>
    <col min="2" max="2" width="5.375" style="27" customWidth="1"/>
    <col min="3" max="3" width="3.375" style="27" customWidth="1"/>
    <col min="4" max="4" width="6.125" style="27" customWidth="1"/>
    <col min="5" max="5" width="5.37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6384" width="7.5" style="27"/>
  </cols>
  <sheetData>
    <row r="3" spans="2:24" x14ac:dyDescent="0.15">
      <c r="B3" s="14" t="s">
        <v>58</v>
      </c>
    </row>
    <row r="4" spans="2:24" x14ac:dyDescent="0.15">
      <c r="L4" s="19" t="s">
        <v>10</v>
      </c>
    </row>
    <row r="5" spans="2:24" ht="6" customHeight="1" x14ac:dyDescent="0.15">
      <c r="B5" s="30"/>
      <c r="C5" s="30"/>
      <c r="D5" s="30"/>
      <c r="E5" s="30"/>
      <c r="F5" s="30"/>
      <c r="G5" s="30"/>
      <c r="H5" s="30"/>
    </row>
    <row r="6" spans="2:24" x14ac:dyDescent="0.15">
      <c r="B6" s="32"/>
      <c r="C6" s="69" t="s">
        <v>0</v>
      </c>
      <c r="D6" s="70"/>
      <c r="E6" s="72" t="s">
        <v>70</v>
      </c>
      <c r="F6" s="73"/>
      <c r="G6" s="73"/>
      <c r="H6" s="74"/>
      <c r="I6" s="66" t="s">
        <v>16</v>
      </c>
      <c r="J6" s="67"/>
      <c r="K6" s="67"/>
      <c r="L6" s="68"/>
      <c r="N6" s="31"/>
    </row>
    <row r="7" spans="2:24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N7" s="31"/>
    </row>
    <row r="8" spans="2:24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N8" s="31"/>
    </row>
    <row r="9" spans="2:24" ht="14.1" customHeight="1" x14ac:dyDescent="0.15">
      <c r="B9" s="32" t="s">
        <v>42</v>
      </c>
      <c r="C9" s="24">
        <v>20</v>
      </c>
      <c r="D9" s="25" t="s">
        <v>66</v>
      </c>
      <c r="E9" s="32">
        <v>893</v>
      </c>
      <c r="F9" s="41">
        <v>1050</v>
      </c>
      <c r="G9" s="50">
        <v>1003</v>
      </c>
      <c r="H9" s="41">
        <v>5564</v>
      </c>
      <c r="I9" s="32">
        <v>1296</v>
      </c>
      <c r="J9" s="41">
        <v>1470</v>
      </c>
      <c r="K9" s="50">
        <v>1407</v>
      </c>
      <c r="L9" s="41">
        <v>34627</v>
      </c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</row>
    <row r="10" spans="2:24" ht="14.1" customHeight="1" x14ac:dyDescent="0.15">
      <c r="B10" s="23"/>
      <c r="C10" s="26">
        <v>21</v>
      </c>
      <c r="D10" s="31"/>
      <c r="E10" s="23">
        <v>840</v>
      </c>
      <c r="F10" s="39">
        <v>1071</v>
      </c>
      <c r="G10" s="31">
        <v>958</v>
      </c>
      <c r="H10" s="39">
        <v>97963</v>
      </c>
      <c r="I10" s="23">
        <v>1208</v>
      </c>
      <c r="J10" s="39">
        <v>1470</v>
      </c>
      <c r="K10" s="31">
        <v>1344</v>
      </c>
      <c r="L10" s="39">
        <v>684291</v>
      </c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2:24" ht="14.1" customHeight="1" x14ac:dyDescent="0.15">
      <c r="B11" s="28"/>
      <c r="C11" s="29">
        <v>22</v>
      </c>
      <c r="D11" s="30"/>
      <c r="E11" s="28">
        <v>714</v>
      </c>
      <c r="F11" s="40">
        <v>1029</v>
      </c>
      <c r="G11" s="30">
        <v>879</v>
      </c>
      <c r="H11" s="40">
        <v>82207</v>
      </c>
      <c r="I11" s="28">
        <v>1050</v>
      </c>
      <c r="J11" s="40">
        <v>1418</v>
      </c>
      <c r="K11" s="30">
        <v>1253</v>
      </c>
      <c r="L11" s="40">
        <v>569475</v>
      </c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</row>
    <row r="12" spans="2:24" ht="14.1" customHeight="1" x14ac:dyDescent="0.15">
      <c r="B12" s="4"/>
      <c r="C12" s="11">
        <v>12</v>
      </c>
      <c r="D12" s="22"/>
      <c r="E12" s="39">
        <v>787.5</v>
      </c>
      <c r="F12" s="39">
        <v>971.98500000000013</v>
      </c>
      <c r="G12" s="39">
        <v>886.99286282833646</v>
      </c>
      <c r="H12" s="39">
        <v>5838</v>
      </c>
      <c r="I12" s="39">
        <v>1173.7950000000001</v>
      </c>
      <c r="J12" s="39">
        <v>1344</v>
      </c>
      <c r="K12" s="39">
        <v>1256.4181005883136</v>
      </c>
      <c r="L12" s="91">
        <v>43339</v>
      </c>
    </row>
    <row r="13" spans="2:24" ht="14.1" customHeight="1" x14ac:dyDescent="0.15">
      <c r="B13" s="4" t="s">
        <v>76</v>
      </c>
      <c r="C13" s="11">
        <v>1</v>
      </c>
      <c r="D13" s="22" t="s">
        <v>77</v>
      </c>
      <c r="E13" s="39">
        <v>787.5</v>
      </c>
      <c r="F13" s="39">
        <v>997.5</v>
      </c>
      <c r="G13" s="39">
        <v>890.11008276230325</v>
      </c>
      <c r="H13" s="39">
        <v>7161</v>
      </c>
      <c r="I13" s="39">
        <v>1154.79</v>
      </c>
      <c r="J13" s="39">
        <v>1333.5</v>
      </c>
      <c r="K13" s="39">
        <v>1242.9881570255736</v>
      </c>
      <c r="L13" s="91">
        <v>61972</v>
      </c>
    </row>
    <row r="14" spans="2:24" ht="14.1" customHeight="1" x14ac:dyDescent="0.15">
      <c r="B14" s="4"/>
      <c r="C14" s="11">
        <v>2</v>
      </c>
      <c r="D14" s="22"/>
      <c r="E14" s="39">
        <v>819</v>
      </c>
      <c r="F14" s="39">
        <v>997.5</v>
      </c>
      <c r="G14" s="39">
        <v>900.76007610468275</v>
      </c>
      <c r="H14" s="39">
        <v>8006.1</v>
      </c>
      <c r="I14" s="39">
        <v>1134</v>
      </c>
      <c r="J14" s="39">
        <v>1312.5</v>
      </c>
      <c r="K14" s="39">
        <v>1232.6641353832379</v>
      </c>
      <c r="L14" s="91">
        <v>53636.899999999994</v>
      </c>
    </row>
    <row r="15" spans="2:24" ht="14.1" customHeight="1" x14ac:dyDescent="0.15">
      <c r="B15" s="4"/>
      <c r="C15" s="11">
        <v>3</v>
      </c>
      <c r="D15" s="22"/>
      <c r="E15" s="39">
        <v>787.5</v>
      </c>
      <c r="F15" s="39">
        <v>971.98500000000013</v>
      </c>
      <c r="G15" s="39">
        <v>880.57105711849943</v>
      </c>
      <c r="H15" s="39">
        <v>6493.3</v>
      </c>
      <c r="I15" s="39">
        <v>1102.5</v>
      </c>
      <c r="J15" s="39">
        <v>1365</v>
      </c>
      <c r="K15" s="39">
        <v>1220.4700107584724</v>
      </c>
      <c r="L15" s="91">
        <v>46111.199999999997</v>
      </c>
    </row>
    <row r="16" spans="2:24" ht="14.1" customHeight="1" x14ac:dyDescent="0.15">
      <c r="B16" s="4"/>
      <c r="C16" s="11">
        <v>4</v>
      </c>
      <c r="D16" s="22"/>
      <c r="E16" s="39">
        <v>787.5</v>
      </c>
      <c r="F16" s="39">
        <v>997.5</v>
      </c>
      <c r="G16" s="39">
        <v>880.20757398428373</v>
      </c>
      <c r="H16" s="39">
        <v>7425.3</v>
      </c>
      <c r="I16" s="39">
        <v>1102.5</v>
      </c>
      <c r="J16" s="39">
        <v>1333.5</v>
      </c>
      <c r="K16" s="39">
        <v>1223.8134446282836</v>
      </c>
      <c r="L16" s="91">
        <v>45361.4</v>
      </c>
    </row>
    <row r="17" spans="2:24" ht="14.1" customHeight="1" x14ac:dyDescent="0.15">
      <c r="B17" s="4"/>
      <c r="C17" s="11">
        <v>5</v>
      </c>
      <c r="D17" s="22"/>
      <c r="E17" s="39">
        <v>786.45</v>
      </c>
      <c r="F17" s="39">
        <v>976.5</v>
      </c>
      <c r="G17" s="39">
        <v>880.30724367361699</v>
      </c>
      <c r="H17" s="39">
        <v>7882.3</v>
      </c>
      <c r="I17" s="39">
        <v>1102.5</v>
      </c>
      <c r="J17" s="39">
        <v>1312.5</v>
      </c>
      <c r="K17" s="39">
        <v>1231.0641003608866</v>
      </c>
      <c r="L17" s="91">
        <v>53462.399999999994</v>
      </c>
    </row>
    <row r="18" spans="2:24" ht="14.1" customHeight="1" x14ac:dyDescent="0.15">
      <c r="B18" s="4"/>
      <c r="C18" s="11">
        <v>6</v>
      </c>
      <c r="D18" s="22"/>
      <c r="E18" s="39">
        <v>735</v>
      </c>
      <c r="F18" s="39">
        <v>988.15500000000009</v>
      </c>
      <c r="G18" s="39">
        <v>863.69688234847888</v>
      </c>
      <c r="H18" s="39">
        <v>4652.7</v>
      </c>
      <c r="I18" s="39">
        <v>1050</v>
      </c>
      <c r="J18" s="39">
        <v>1333.5</v>
      </c>
      <c r="K18" s="39">
        <v>1222.478144573779</v>
      </c>
      <c r="L18" s="91">
        <v>35383</v>
      </c>
    </row>
    <row r="19" spans="2:24" ht="14.1" customHeight="1" x14ac:dyDescent="0.15">
      <c r="B19" s="4"/>
      <c r="C19" s="11">
        <v>7</v>
      </c>
      <c r="D19" s="22"/>
      <c r="E19" s="39">
        <v>735</v>
      </c>
      <c r="F19" s="39">
        <v>997.5</v>
      </c>
      <c r="G19" s="39">
        <v>840.70961149251968</v>
      </c>
      <c r="H19" s="39">
        <v>6167.1</v>
      </c>
      <c r="I19" s="39">
        <v>1034.355</v>
      </c>
      <c r="J19" s="39">
        <v>1344</v>
      </c>
      <c r="K19" s="39">
        <v>1211.8994647229656</v>
      </c>
      <c r="L19" s="91">
        <v>42324</v>
      </c>
    </row>
    <row r="20" spans="2:24" ht="14.1" customHeight="1" x14ac:dyDescent="0.15">
      <c r="B20" s="4"/>
      <c r="C20" s="11">
        <v>8</v>
      </c>
      <c r="D20" s="22"/>
      <c r="E20" s="39">
        <v>735</v>
      </c>
      <c r="F20" s="39">
        <v>997.5</v>
      </c>
      <c r="G20" s="39">
        <v>865.5025817555935</v>
      </c>
      <c r="H20" s="39">
        <v>6303.4</v>
      </c>
      <c r="I20" s="39">
        <v>997.5</v>
      </c>
      <c r="J20" s="39">
        <v>1449</v>
      </c>
      <c r="K20" s="39">
        <v>1208.789323086985</v>
      </c>
      <c r="L20" s="91">
        <v>41109.399999999994</v>
      </c>
    </row>
    <row r="21" spans="2:24" ht="14.1" customHeight="1" x14ac:dyDescent="0.15">
      <c r="B21" s="4"/>
      <c r="C21" s="11">
        <v>9</v>
      </c>
      <c r="D21" s="22"/>
      <c r="E21" s="39">
        <v>735</v>
      </c>
      <c r="F21" s="39">
        <v>997.5</v>
      </c>
      <c r="G21" s="39">
        <v>875.75165498442357</v>
      </c>
      <c r="H21" s="39">
        <v>7565.2</v>
      </c>
      <c r="I21" s="39">
        <v>1029</v>
      </c>
      <c r="J21" s="39">
        <v>1300.635</v>
      </c>
      <c r="K21" s="39">
        <v>1231.1224864989083</v>
      </c>
      <c r="L21" s="91">
        <v>34932.800000000003</v>
      </c>
    </row>
    <row r="22" spans="2:24" ht="14.1" customHeight="1" x14ac:dyDescent="0.15">
      <c r="B22" s="4"/>
      <c r="C22" s="11">
        <v>10</v>
      </c>
      <c r="D22" s="22"/>
      <c r="E22" s="39">
        <v>735</v>
      </c>
      <c r="F22" s="39">
        <v>997.5</v>
      </c>
      <c r="G22" s="91">
        <v>856.74663412992277</v>
      </c>
      <c r="H22" s="39">
        <v>5082.7</v>
      </c>
      <c r="I22" s="39">
        <v>1118.25</v>
      </c>
      <c r="J22" s="39">
        <v>1277.8500000000001</v>
      </c>
      <c r="K22" s="39">
        <v>1204.5184691546078</v>
      </c>
      <c r="L22" s="91">
        <v>31605</v>
      </c>
    </row>
    <row r="23" spans="2:24" ht="14.1" customHeight="1" x14ac:dyDescent="0.15">
      <c r="B23" s="4"/>
      <c r="C23" s="11">
        <v>11</v>
      </c>
      <c r="D23" s="22"/>
      <c r="E23" s="39">
        <v>735</v>
      </c>
      <c r="F23" s="39">
        <v>997.5</v>
      </c>
      <c r="G23" s="91">
        <v>853.6627045683706</v>
      </c>
      <c r="H23" s="39">
        <v>10417.799999999999</v>
      </c>
      <c r="I23" s="39">
        <v>892.5</v>
      </c>
      <c r="J23" s="39">
        <v>1365</v>
      </c>
      <c r="K23" s="39">
        <v>1195.9950304760862</v>
      </c>
      <c r="L23" s="91">
        <v>43929.1</v>
      </c>
    </row>
    <row r="24" spans="2:24" ht="14.1" customHeight="1" x14ac:dyDescent="0.15">
      <c r="B24" s="7"/>
      <c r="C24" s="3">
        <v>12</v>
      </c>
      <c r="D24" s="13"/>
      <c r="E24" s="40">
        <v>735</v>
      </c>
      <c r="F24" s="40">
        <v>997.5</v>
      </c>
      <c r="G24" s="40">
        <v>869.0134048257371</v>
      </c>
      <c r="H24" s="40">
        <v>5700</v>
      </c>
      <c r="I24" s="40">
        <v>1050</v>
      </c>
      <c r="J24" s="40">
        <v>1365</v>
      </c>
      <c r="K24" s="40">
        <v>1220.9516648124604</v>
      </c>
      <c r="L24" s="90">
        <v>40753.799999999996</v>
      </c>
    </row>
    <row r="25" spans="2:24" x14ac:dyDescent="0.15">
      <c r="B25" s="59" t="s">
        <v>45</v>
      </c>
      <c r="C25" s="42"/>
      <c r="D25" s="43"/>
      <c r="E25" s="23"/>
      <c r="F25" s="39"/>
      <c r="G25" s="31"/>
      <c r="H25" s="39"/>
      <c r="I25" s="23"/>
      <c r="J25" s="39"/>
      <c r="K25" s="31"/>
      <c r="L25" s="39"/>
    </row>
    <row r="26" spans="2:24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</row>
    <row r="27" spans="2:24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</row>
    <row r="28" spans="2:24" x14ac:dyDescent="0.15">
      <c r="B28" s="82">
        <v>40883</v>
      </c>
      <c r="C28" s="83"/>
      <c r="D28" s="84">
        <v>40889</v>
      </c>
      <c r="E28" s="94">
        <v>735</v>
      </c>
      <c r="F28" s="95">
        <v>997.5</v>
      </c>
      <c r="G28" s="96">
        <v>877.51414342629459</v>
      </c>
      <c r="H28" s="56">
        <v>2085.1</v>
      </c>
      <c r="I28" s="94">
        <v>1155</v>
      </c>
      <c r="J28" s="95">
        <v>1284.1500000000001</v>
      </c>
      <c r="K28" s="96">
        <v>1230.8769073104077</v>
      </c>
      <c r="L28" s="56">
        <v>8501.4</v>
      </c>
    </row>
    <row r="29" spans="2:24" x14ac:dyDescent="0.15">
      <c r="B29" s="82" t="s">
        <v>47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</row>
    <row r="30" spans="2:24" x14ac:dyDescent="0.15">
      <c r="B30" s="82">
        <v>40890</v>
      </c>
      <c r="C30" s="83"/>
      <c r="D30" s="84">
        <v>40896</v>
      </c>
      <c r="E30" s="94">
        <v>735</v>
      </c>
      <c r="F30" s="95">
        <v>997.5</v>
      </c>
      <c r="G30" s="96">
        <v>860.6234114656877</v>
      </c>
      <c r="H30" s="56">
        <v>1255.4000000000001</v>
      </c>
      <c r="I30" s="94">
        <v>1239</v>
      </c>
      <c r="J30" s="95">
        <v>1239</v>
      </c>
      <c r="K30" s="96">
        <v>1239</v>
      </c>
      <c r="L30" s="56">
        <v>15362.2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</row>
    <row r="31" spans="2:24" x14ac:dyDescent="0.15">
      <c r="B31" s="82" t="s">
        <v>48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</row>
    <row r="32" spans="2:24" x14ac:dyDescent="0.15">
      <c r="B32" s="82">
        <v>40897</v>
      </c>
      <c r="C32" s="83"/>
      <c r="D32" s="84">
        <v>40903</v>
      </c>
      <c r="E32" s="55">
        <v>735</v>
      </c>
      <c r="F32" s="56">
        <v>997.5</v>
      </c>
      <c r="G32" s="42">
        <v>863.01032551627566</v>
      </c>
      <c r="H32" s="56">
        <v>1557.1</v>
      </c>
      <c r="I32" s="55">
        <v>1050</v>
      </c>
      <c r="J32" s="56">
        <v>1365</v>
      </c>
      <c r="K32" s="42">
        <v>1218.4444826400827</v>
      </c>
      <c r="L32" s="56">
        <v>11443.9</v>
      </c>
    </row>
    <row r="33" spans="2:12" x14ac:dyDescent="0.15">
      <c r="B33" s="82" t="s">
        <v>49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</row>
    <row r="34" spans="2:12" ht="12" customHeight="1" x14ac:dyDescent="0.15">
      <c r="B34" s="82">
        <v>40904</v>
      </c>
      <c r="C34" s="83"/>
      <c r="D34" s="84">
        <v>40906</v>
      </c>
      <c r="E34" s="117">
        <v>0</v>
      </c>
      <c r="F34" s="117">
        <v>0</v>
      </c>
      <c r="G34" s="117">
        <v>0</v>
      </c>
      <c r="H34" s="56">
        <v>802.4</v>
      </c>
      <c r="I34" s="117">
        <v>0</v>
      </c>
      <c r="J34" s="117">
        <v>0</v>
      </c>
      <c r="K34" s="117">
        <v>0</v>
      </c>
      <c r="L34" s="56">
        <v>5446.3</v>
      </c>
    </row>
    <row r="35" spans="2:12" ht="12" customHeight="1" x14ac:dyDescent="0.15">
      <c r="B35" s="82" t="s">
        <v>50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</row>
    <row r="36" spans="2:12" ht="12" customHeight="1" x14ac:dyDescent="0.15">
      <c r="B36" s="85"/>
      <c r="C36" s="86"/>
      <c r="D36" s="87"/>
      <c r="E36" s="80"/>
      <c r="F36" s="81"/>
      <c r="G36" s="44"/>
      <c r="H36" s="81"/>
      <c r="I36" s="80"/>
      <c r="J36" s="81"/>
      <c r="K36" s="44"/>
      <c r="L36" s="81"/>
    </row>
    <row r="37" spans="2:12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</row>
    <row r="38" spans="2:12" ht="12.75" customHeight="1" x14ac:dyDescent="0.15">
      <c r="B38" s="19"/>
    </row>
    <row r="39" spans="2:12" ht="12.75" customHeight="1" x14ac:dyDescent="0.15">
      <c r="B39" s="20"/>
    </row>
    <row r="40" spans="2:12" x14ac:dyDescent="0.15">
      <c r="B40" s="20"/>
    </row>
    <row r="41" spans="2:12" x14ac:dyDescent="0.15">
      <c r="B41" s="20"/>
    </row>
  </sheetData>
  <phoneticPr fontId="7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&amp;C-68-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1"/>
  <sheetViews>
    <sheetView zoomScale="85" zoomScaleNormal="85" workbookViewId="0"/>
  </sheetViews>
  <sheetFormatPr defaultColWidth="7.5" defaultRowHeight="12" x14ac:dyDescent="0.15"/>
  <cols>
    <col min="1" max="1" width="1" style="27" customWidth="1"/>
    <col min="2" max="2" width="5.25" style="27" customWidth="1"/>
    <col min="3" max="3" width="2.5" style="27" customWidth="1"/>
    <col min="4" max="4" width="5.375" style="27" customWidth="1"/>
    <col min="5" max="5" width="5.5" style="27" customWidth="1"/>
    <col min="6" max="7" width="5.875" style="27" customWidth="1"/>
    <col min="8" max="8" width="8.125" style="27" customWidth="1"/>
    <col min="9" max="9" width="5.75" style="27" customWidth="1"/>
    <col min="10" max="11" width="5.875" style="27" customWidth="1"/>
    <col min="12" max="12" width="8.125" style="27" customWidth="1"/>
    <col min="13" max="13" width="5.5" style="27" customWidth="1"/>
    <col min="14" max="15" width="5.875" style="27" customWidth="1"/>
    <col min="16" max="16" width="8.125" style="27" customWidth="1"/>
    <col min="17" max="17" width="5.375" style="27" customWidth="1"/>
    <col min="18" max="19" width="5.875" style="27" customWidth="1"/>
    <col min="20" max="20" width="8.125" style="27" customWidth="1"/>
    <col min="21" max="21" width="5.5" style="27" customWidth="1"/>
    <col min="22" max="23" width="5.875" style="27" customWidth="1"/>
    <col min="24" max="24" width="8.125" style="27" customWidth="1"/>
    <col min="25" max="16384" width="7.5" style="27"/>
  </cols>
  <sheetData>
    <row r="3" spans="2:26" x14ac:dyDescent="0.15">
      <c r="B3" s="27" t="s">
        <v>61</v>
      </c>
    </row>
    <row r="4" spans="2:26" x14ac:dyDescent="0.15">
      <c r="X4" s="19" t="s">
        <v>10</v>
      </c>
    </row>
    <row r="5" spans="2:26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26" x14ac:dyDescent="0.15">
      <c r="B6" s="32"/>
      <c r="C6" s="69" t="s">
        <v>0</v>
      </c>
      <c r="D6" s="70"/>
      <c r="E6" s="66" t="s">
        <v>1</v>
      </c>
      <c r="F6" s="67"/>
      <c r="G6" s="67"/>
      <c r="H6" s="68"/>
      <c r="I6" s="66" t="s">
        <v>2</v>
      </c>
      <c r="J6" s="67"/>
      <c r="K6" s="67"/>
      <c r="L6" s="68"/>
      <c r="M6" s="66" t="s">
        <v>67</v>
      </c>
      <c r="N6" s="67"/>
      <c r="O6" s="67"/>
      <c r="P6" s="68"/>
      <c r="Q6" s="66" t="s">
        <v>3</v>
      </c>
      <c r="R6" s="67"/>
      <c r="S6" s="67"/>
      <c r="T6" s="68"/>
      <c r="U6" s="63" t="s">
        <v>11</v>
      </c>
      <c r="V6" s="64"/>
      <c r="W6" s="64"/>
      <c r="X6" s="65"/>
      <c r="Z6" s="31"/>
    </row>
    <row r="7" spans="2:26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</row>
    <row r="8" spans="2:26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</row>
    <row r="9" spans="2:26" ht="14.1" customHeight="1" x14ac:dyDescent="0.15">
      <c r="B9" s="32"/>
      <c r="C9" s="24"/>
      <c r="D9" s="25"/>
      <c r="E9" s="32"/>
      <c r="F9" s="41"/>
      <c r="G9" s="50"/>
      <c r="H9" s="41"/>
      <c r="I9" s="32"/>
      <c r="J9" s="41"/>
      <c r="K9" s="50"/>
      <c r="L9" s="41"/>
      <c r="M9" s="32"/>
      <c r="N9" s="41"/>
      <c r="O9" s="50"/>
      <c r="P9" s="41"/>
      <c r="Q9" s="32"/>
      <c r="R9" s="41"/>
      <c r="S9" s="50"/>
      <c r="T9" s="41"/>
      <c r="U9" s="32"/>
      <c r="V9" s="41"/>
      <c r="W9" s="50"/>
      <c r="X9" s="41"/>
      <c r="Y9" s="31"/>
      <c r="Z9" s="31"/>
    </row>
    <row r="10" spans="2:26" ht="14.1" customHeight="1" x14ac:dyDescent="0.15">
      <c r="B10" s="32" t="s">
        <v>42</v>
      </c>
      <c r="C10" s="24">
        <v>21</v>
      </c>
      <c r="D10" s="25" t="s">
        <v>66</v>
      </c>
      <c r="E10" s="32">
        <v>1680</v>
      </c>
      <c r="F10" s="41">
        <v>2625</v>
      </c>
      <c r="G10" s="50">
        <v>2049</v>
      </c>
      <c r="H10" s="41">
        <v>119957</v>
      </c>
      <c r="I10" s="32">
        <v>1470</v>
      </c>
      <c r="J10" s="41">
        <v>1890</v>
      </c>
      <c r="K10" s="50">
        <v>1686</v>
      </c>
      <c r="L10" s="41">
        <v>82099</v>
      </c>
      <c r="M10" s="32">
        <v>1050</v>
      </c>
      <c r="N10" s="41">
        <v>1575</v>
      </c>
      <c r="O10" s="50">
        <v>1298</v>
      </c>
      <c r="P10" s="41">
        <v>49340</v>
      </c>
      <c r="Q10" s="32">
        <v>3360</v>
      </c>
      <c r="R10" s="41">
        <v>4515</v>
      </c>
      <c r="S10" s="50">
        <v>3996</v>
      </c>
      <c r="T10" s="41">
        <v>21301</v>
      </c>
      <c r="U10" s="32">
        <v>3150</v>
      </c>
      <c r="V10" s="41">
        <v>4107</v>
      </c>
      <c r="W10" s="50">
        <v>3547</v>
      </c>
      <c r="X10" s="41">
        <v>57867</v>
      </c>
      <c r="Y10" s="31"/>
      <c r="Z10" s="31"/>
    </row>
    <row r="11" spans="2:26" ht="14.1" customHeight="1" x14ac:dyDescent="0.15">
      <c r="B11" s="28"/>
      <c r="C11" s="29">
        <v>22</v>
      </c>
      <c r="D11" s="30"/>
      <c r="E11" s="28">
        <v>1785</v>
      </c>
      <c r="F11" s="40">
        <v>2888</v>
      </c>
      <c r="G11" s="30">
        <v>2180</v>
      </c>
      <c r="H11" s="40">
        <v>149253</v>
      </c>
      <c r="I11" s="28">
        <v>1523</v>
      </c>
      <c r="J11" s="40">
        <v>2205</v>
      </c>
      <c r="K11" s="30">
        <v>1775</v>
      </c>
      <c r="L11" s="40">
        <v>98295</v>
      </c>
      <c r="M11" s="28">
        <v>1155</v>
      </c>
      <c r="N11" s="40">
        <v>1575</v>
      </c>
      <c r="O11" s="30">
        <v>1392</v>
      </c>
      <c r="P11" s="40">
        <v>62737</v>
      </c>
      <c r="Q11" s="28">
        <v>3885</v>
      </c>
      <c r="R11" s="40">
        <v>5040</v>
      </c>
      <c r="S11" s="30">
        <v>4372</v>
      </c>
      <c r="T11" s="40">
        <v>30170</v>
      </c>
      <c r="U11" s="28">
        <v>3360</v>
      </c>
      <c r="V11" s="40">
        <v>4156</v>
      </c>
      <c r="W11" s="30">
        <v>3789</v>
      </c>
      <c r="X11" s="40">
        <v>72102</v>
      </c>
      <c r="Y11" s="31"/>
      <c r="Z11" s="31"/>
    </row>
    <row r="12" spans="2:26" ht="14.1" customHeight="1" x14ac:dyDescent="0.15">
      <c r="B12" s="4"/>
      <c r="C12" s="11">
        <v>12</v>
      </c>
      <c r="D12" s="22"/>
      <c r="E12" s="39">
        <v>2415</v>
      </c>
      <c r="F12" s="39">
        <v>2887.5</v>
      </c>
      <c r="G12" s="39">
        <v>2643.6736465880608</v>
      </c>
      <c r="H12" s="39">
        <v>14913</v>
      </c>
      <c r="I12" s="39">
        <v>1785</v>
      </c>
      <c r="J12" s="39">
        <v>2205</v>
      </c>
      <c r="K12" s="91">
        <v>1939.8791670557475</v>
      </c>
      <c r="L12" s="39">
        <v>9454</v>
      </c>
      <c r="M12" s="39">
        <v>1260</v>
      </c>
      <c r="N12" s="39">
        <v>1522.5</v>
      </c>
      <c r="O12" s="39">
        <v>1322.1742400623539</v>
      </c>
      <c r="P12" s="39">
        <v>5071</v>
      </c>
      <c r="Q12" s="39">
        <v>4410</v>
      </c>
      <c r="R12" s="39">
        <v>5040</v>
      </c>
      <c r="S12" s="39">
        <v>4752.0355168601436</v>
      </c>
      <c r="T12" s="39">
        <v>2376</v>
      </c>
      <c r="U12" s="91">
        <v>3675</v>
      </c>
      <c r="V12" s="39">
        <v>4156.0050000000001</v>
      </c>
      <c r="W12" s="39">
        <v>3948.5362128624274</v>
      </c>
      <c r="X12" s="91">
        <v>7151</v>
      </c>
      <c r="Y12" s="31"/>
    </row>
    <row r="13" spans="2:26" ht="14.1" customHeight="1" x14ac:dyDescent="0.15">
      <c r="B13" s="4" t="s">
        <v>76</v>
      </c>
      <c r="C13" s="11">
        <v>1</v>
      </c>
      <c r="D13" s="22" t="s">
        <v>77</v>
      </c>
      <c r="E13" s="39">
        <v>2310</v>
      </c>
      <c r="F13" s="39">
        <v>2782.5</v>
      </c>
      <c r="G13" s="39">
        <v>2573.3191250572618</v>
      </c>
      <c r="H13" s="39">
        <v>9786.1</v>
      </c>
      <c r="I13" s="39">
        <v>1732.5</v>
      </c>
      <c r="J13" s="39">
        <v>2100</v>
      </c>
      <c r="K13" s="39">
        <v>1867.8588061306805</v>
      </c>
      <c r="L13" s="39">
        <v>8272.2000000000007</v>
      </c>
      <c r="M13" s="39">
        <v>1260</v>
      </c>
      <c r="N13" s="39">
        <v>1365</v>
      </c>
      <c r="O13" s="39">
        <v>1316.8836978131212</v>
      </c>
      <c r="P13" s="39">
        <v>3880.7000000000003</v>
      </c>
      <c r="Q13" s="39">
        <v>4515</v>
      </c>
      <c r="R13" s="39">
        <v>4935</v>
      </c>
      <c r="S13" s="39">
        <v>4696.7590953785657</v>
      </c>
      <c r="T13" s="39">
        <v>1560.2</v>
      </c>
      <c r="U13" s="39">
        <v>3780</v>
      </c>
      <c r="V13" s="39">
        <v>4150.0200000000004</v>
      </c>
      <c r="W13" s="39">
        <v>3941.9707857622557</v>
      </c>
      <c r="X13" s="91">
        <v>4734.8999999999996</v>
      </c>
      <c r="Y13" s="31"/>
    </row>
    <row r="14" spans="2:26" ht="14.1" customHeight="1" x14ac:dyDescent="0.15">
      <c r="B14" s="4"/>
      <c r="C14" s="11">
        <v>2</v>
      </c>
      <c r="D14" s="22"/>
      <c r="E14" s="39">
        <v>2205</v>
      </c>
      <c r="F14" s="39">
        <v>2572.5</v>
      </c>
      <c r="G14" s="39">
        <v>2382.8096695706772</v>
      </c>
      <c r="H14" s="39">
        <v>8682.7999999999993</v>
      </c>
      <c r="I14" s="39">
        <v>1627.5</v>
      </c>
      <c r="J14" s="39">
        <v>1890</v>
      </c>
      <c r="K14" s="39">
        <v>1752.812163009404</v>
      </c>
      <c r="L14" s="39">
        <v>8246.6</v>
      </c>
      <c r="M14" s="39">
        <v>1260</v>
      </c>
      <c r="N14" s="39">
        <v>1522.5</v>
      </c>
      <c r="O14" s="39">
        <v>1332.900203206141</v>
      </c>
      <c r="P14" s="39">
        <v>3602.7</v>
      </c>
      <c r="Q14" s="39">
        <v>4515</v>
      </c>
      <c r="R14" s="39">
        <v>5040</v>
      </c>
      <c r="S14" s="39">
        <v>4739.8834317687288</v>
      </c>
      <c r="T14" s="39">
        <v>1843.5</v>
      </c>
      <c r="U14" s="39">
        <v>3780</v>
      </c>
      <c r="V14" s="39">
        <v>4200</v>
      </c>
      <c r="W14" s="39">
        <v>3929.9367387332527</v>
      </c>
      <c r="X14" s="91">
        <v>3828.1</v>
      </c>
      <c r="Y14" s="31"/>
    </row>
    <row r="15" spans="2:26" ht="14.1" customHeight="1" x14ac:dyDescent="0.15">
      <c r="B15" s="4"/>
      <c r="C15" s="11">
        <v>3</v>
      </c>
      <c r="D15" s="22"/>
      <c r="E15" s="39">
        <v>2162.7900000000004</v>
      </c>
      <c r="F15" s="39">
        <v>2600.0099999999998</v>
      </c>
      <c r="G15" s="39">
        <v>2386.1451528642165</v>
      </c>
      <c r="H15" s="39">
        <v>8521.6</v>
      </c>
      <c r="I15" s="39">
        <v>1627.5</v>
      </c>
      <c r="J15" s="39">
        <v>1890</v>
      </c>
      <c r="K15" s="39">
        <v>1751.3549845690079</v>
      </c>
      <c r="L15" s="39">
        <v>7845.2</v>
      </c>
      <c r="M15" s="39">
        <v>1312.5</v>
      </c>
      <c r="N15" s="39">
        <v>1501.5</v>
      </c>
      <c r="O15" s="39">
        <v>1379.2152470187393</v>
      </c>
      <c r="P15" s="39">
        <v>3265.1000000000004</v>
      </c>
      <c r="Q15" s="39">
        <v>4410</v>
      </c>
      <c r="R15" s="39">
        <v>5040</v>
      </c>
      <c r="S15" s="39">
        <v>4754.1237122107741</v>
      </c>
      <c r="T15" s="39">
        <v>1679.3000000000002</v>
      </c>
      <c r="U15" s="39">
        <v>3675</v>
      </c>
      <c r="V15" s="39">
        <v>4200</v>
      </c>
      <c r="W15" s="39">
        <v>3883.2952733883376</v>
      </c>
      <c r="X15" s="91">
        <v>4191</v>
      </c>
      <c r="Y15" s="31"/>
    </row>
    <row r="16" spans="2:26" ht="14.1" customHeight="1" x14ac:dyDescent="0.15">
      <c r="B16" s="4"/>
      <c r="C16" s="11">
        <v>4</v>
      </c>
      <c r="D16" s="22"/>
      <c r="E16" s="39">
        <v>2152.5</v>
      </c>
      <c r="F16" s="39">
        <v>2467.5</v>
      </c>
      <c r="G16" s="39">
        <v>2321.3601360598991</v>
      </c>
      <c r="H16" s="39">
        <v>9504.7999999999993</v>
      </c>
      <c r="I16" s="39">
        <v>1680</v>
      </c>
      <c r="J16" s="91">
        <v>1995</v>
      </c>
      <c r="K16" s="39">
        <v>1811.4804160832175</v>
      </c>
      <c r="L16" s="39">
        <v>7160.6</v>
      </c>
      <c r="M16" s="39">
        <v>1365</v>
      </c>
      <c r="N16" s="39">
        <v>1575</v>
      </c>
      <c r="O16" s="39">
        <v>1490.9192307692308</v>
      </c>
      <c r="P16" s="39">
        <v>4395.1000000000004</v>
      </c>
      <c r="Q16" s="39">
        <v>4410</v>
      </c>
      <c r="R16" s="39">
        <v>5040</v>
      </c>
      <c r="S16" s="39">
        <v>4742.7950718455322</v>
      </c>
      <c r="T16" s="39">
        <v>2221.3999999999996</v>
      </c>
      <c r="U16" s="39">
        <v>3675</v>
      </c>
      <c r="V16" s="39">
        <v>4200</v>
      </c>
      <c r="W16" s="39">
        <v>3916.4955242966753</v>
      </c>
      <c r="X16" s="91">
        <v>5211.1000000000004</v>
      </c>
      <c r="Y16" s="31"/>
    </row>
    <row r="17" spans="2:25" ht="14.1" customHeight="1" x14ac:dyDescent="0.15">
      <c r="B17" s="4"/>
      <c r="C17" s="11">
        <v>5</v>
      </c>
      <c r="D17" s="22"/>
      <c r="E17" s="39">
        <v>2079</v>
      </c>
      <c r="F17" s="39">
        <v>2500.0500000000002</v>
      </c>
      <c r="G17" s="39">
        <v>2303.633947192382</v>
      </c>
      <c r="H17" s="39">
        <v>15105.7</v>
      </c>
      <c r="I17" s="39">
        <v>1785</v>
      </c>
      <c r="J17" s="39">
        <v>2000.04</v>
      </c>
      <c r="K17" s="39">
        <v>1851.8499117498739</v>
      </c>
      <c r="L17" s="39">
        <v>7507.6</v>
      </c>
      <c r="M17" s="39">
        <v>1365</v>
      </c>
      <c r="N17" s="39">
        <v>1606.5</v>
      </c>
      <c r="O17" s="39">
        <v>1501.4626334519571</v>
      </c>
      <c r="P17" s="39">
        <v>4676.7</v>
      </c>
      <c r="Q17" s="39">
        <v>4462.5</v>
      </c>
      <c r="R17" s="39">
        <v>5040</v>
      </c>
      <c r="S17" s="39">
        <v>4762.8567665601531</v>
      </c>
      <c r="T17" s="39">
        <v>2576.5</v>
      </c>
      <c r="U17" s="39">
        <v>3570</v>
      </c>
      <c r="V17" s="39">
        <v>4410</v>
      </c>
      <c r="W17" s="39">
        <v>3905.5762977473073</v>
      </c>
      <c r="X17" s="39">
        <v>6812.2</v>
      </c>
      <c r="Y17" s="31"/>
    </row>
    <row r="18" spans="2:25" ht="14.1" customHeight="1" x14ac:dyDescent="0.15">
      <c r="B18" s="4"/>
      <c r="C18" s="11">
        <v>6</v>
      </c>
      <c r="D18" s="22"/>
      <c r="E18" s="39">
        <v>1995</v>
      </c>
      <c r="F18" s="39">
        <v>2400.09</v>
      </c>
      <c r="G18" s="39">
        <v>2232.1457459420021</v>
      </c>
      <c r="H18" s="39">
        <v>10832.5</v>
      </c>
      <c r="I18" s="39">
        <v>1785</v>
      </c>
      <c r="J18" s="39">
        <v>2047.5</v>
      </c>
      <c r="K18" s="39">
        <v>1873.6026367940106</v>
      </c>
      <c r="L18" s="39">
        <v>8066.5</v>
      </c>
      <c r="M18" s="91">
        <v>1365</v>
      </c>
      <c r="N18" s="39">
        <v>1659</v>
      </c>
      <c r="O18" s="39">
        <v>1500.261904761905</v>
      </c>
      <c r="P18" s="39">
        <v>3947.8</v>
      </c>
      <c r="Q18" s="39">
        <v>4462.5</v>
      </c>
      <c r="R18" s="39">
        <v>5145</v>
      </c>
      <c r="S18" s="39">
        <v>4801.7410791993052</v>
      </c>
      <c r="T18" s="39">
        <v>1485.5</v>
      </c>
      <c r="U18" s="39">
        <v>3634.05</v>
      </c>
      <c r="V18" s="39">
        <v>4410</v>
      </c>
      <c r="W18" s="39">
        <v>3883.3080944169005</v>
      </c>
      <c r="X18" s="91">
        <v>4024.9</v>
      </c>
      <c r="Y18" s="31"/>
    </row>
    <row r="19" spans="2:25" ht="14.1" customHeight="1" x14ac:dyDescent="0.15">
      <c r="B19" s="4"/>
      <c r="C19" s="11">
        <v>7</v>
      </c>
      <c r="D19" s="22"/>
      <c r="E19" s="39">
        <v>1785</v>
      </c>
      <c r="F19" s="39">
        <v>2310</v>
      </c>
      <c r="G19" s="39">
        <v>2100.5365700340185</v>
      </c>
      <c r="H19" s="39">
        <v>8733.9000000000015</v>
      </c>
      <c r="I19" s="39">
        <v>1596</v>
      </c>
      <c r="J19" s="39">
        <v>2000.04</v>
      </c>
      <c r="K19" s="39">
        <v>1793.9316164383565</v>
      </c>
      <c r="L19" s="39">
        <v>4874.7</v>
      </c>
      <c r="M19" s="39">
        <v>1522.5</v>
      </c>
      <c r="N19" s="39">
        <v>1522.5</v>
      </c>
      <c r="O19" s="39">
        <v>1522.4999999999998</v>
      </c>
      <c r="P19" s="39">
        <v>3597.3</v>
      </c>
      <c r="Q19" s="39">
        <v>4305</v>
      </c>
      <c r="R19" s="91">
        <v>5040</v>
      </c>
      <c r="S19" s="39">
        <v>4795.7123239436623</v>
      </c>
      <c r="T19" s="39">
        <v>1866.1000000000001</v>
      </c>
      <c r="U19" s="39">
        <v>3360</v>
      </c>
      <c r="V19" s="39">
        <v>3990</v>
      </c>
      <c r="W19" s="39">
        <v>3702.4918032786891</v>
      </c>
      <c r="X19" s="91">
        <v>4881.6000000000004</v>
      </c>
      <c r="Y19" s="31"/>
    </row>
    <row r="20" spans="2:25" ht="14.1" customHeight="1" x14ac:dyDescent="0.15">
      <c r="B20" s="4"/>
      <c r="C20" s="11">
        <v>8</v>
      </c>
      <c r="D20" s="22"/>
      <c r="E20" s="39">
        <v>1785</v>
      </c>
      <c r="F20" s="39">
        <v>2310</v>
      </c>
      <c r="G20" s="91">
        <v>2064.0288415124701</v>
      </c>
      <c r="H20" s="39">
        <v>10340.5</v>
      </c>
      <c r="I20" s="39">
        <v>1575</v>
      </c>
      <c r="J20" s="39">
        <v>2100</v>
      </c>
      <c r="K20" s="39">
        <v>1741.738945742421</v>
      </c>
      <c r="L20" s="39">
        <v>5455.8</v>
      </c>
      <c r="M20" s="39">
        <v>1260</v>
      </c>
      <c r="N20" s="39">
        <v>1543.5</v>
      </c>
      <c r="O20" s="39">
        <v>1377.6825842696628</v>
      </c>
      <c r="P20" s="39">
        <v>4828.2</v>
      </c>
      <c r="Q20" s="39">
        <v>3990</v>
      </c>
      <c r="R20" s="39">
        <v>5040</v>
      </c>
      <c r="S20" s="39">
        <v>4727.3399098083428</v>
      </c>
      <c r="T20" s="39">
        <v>1671.9</v>
      </c>
      <c r="U20" s="39">
        <v>3045</v>
      </c>
      <c r="V20" s="39">
        <v>3990</v>
      </c>
      <c r="W20" s="39">
        <v>3630.474096695857</v>
      </c>
      <c r="X20" s="91">
        <v>3585.1000000000004</v>
      </c>
      <c r="Y20" s="31"/>
    </row>
    <row r="21" spans="2:25" ht="14.1" customHeight="1" x14ac:dyDescent="0.15">
      <c r="B21" s="4"/>
      <c r="C21" s="11">
        <v>9</v>
      </c>
      <c r="D21" s="22"/>
      <c r="E21" s="39">
        <v>1890</v>
      </c>
      <c r="F21" s="39">
        <v>2310</v>
      </c>
      <c r="G21" s="39">
        <v>2105.8823455127131</v>
      </c>
      <c r="H21" s="39">
        <v>7324.6</v>
      </c>
      <c r="I21" s="39">
        <v>1575</v>
      </c>
      <c r="J21" s="39">
        <v>1995</v>
      </c>
      <c r="K21" s="39">
        <v>1727.1934946185349</v>
      </c>
      <c r="L21" s="39">
        <v>5821.8</v>
      </c>
      <c r="M21" s="39">
        <v>1260</v>
      </c>
      <c r="N21" s="39">
        <v>1575</v>
      </c>
      <c r="O21" s="39">
        <v>1381.6404820012208</v>
      </c>
      <c r="P21" s="39">
        <v>2848.3999999999996</v>
      </c>
      <c r="Q21" s="39">
        <v>3990</v>
      </c>
      <c r="R21" s="39">
        <v>5040</v>
      </c>
      <c r="S21" s="39">
        <v>4698.1205443940362</v>
      </c>
      <c r="T21" s="39">
        <v>1740.9</v>
      </c>
      <c r="U21" s="39">
        <v>3360</v>
      </c>
      <c r="V21" s="39">
        <v>4200</v>
      </c>
      <c r="W21" s="39">
        <v>3796.3045949786833</v>
      </c>
      <c r="X21" s="91">
        <v>4930.8999999999996</v>
      </c>
      <c r="Y21" s="31"/>
    </row>
    <row r="22" spans="2:25" ht="14.1" customHeight="1" x14ac:dyDescent="0.15">
      <c r="B22" s="4"/>
      <c r="C22" s="11">
        <v>10</v>
      </c>
      <c r="D22" s="22"/>
      <c r="E22" s="39">
        <v>1890</v>
      </c>
      <c r="F22" s="39">
        <v>2415</v>
      </c>
      <c r="G22" s="39">
        <v>2211.9178100263848</v>
      </c>
      <c r="H22" s="39">
        <v>7949.7999999999993</v>
      </c>
      <c r="I22" s="39">
        <v>1575</v>
      </c>
      <c r="J22" s="39">
        <v>2047.5</v>
      </c>
      <c r="K22" s="39">
        <v>1766.6132546028018</v>
      </c>
      <c r="L22" s="39">
        <v>5632.5</v>
      </c>
      <c r="M22" s="39">
        <v>1312.5</v>
      </c>
      <c r="N22" s="39">
        <v>1575</v>
      </c>
      <c r="O22" s="39">
        <v>1418.7428023032628</v>
      </c>
      <c r="P22" s="39">
        <v>2770.9</v>
      </c>
      <c r="Q22" s="39">
        <v>4200</v>
      </c>
      <c r="R22" s="39">
        <v>5250</v>
      </c>
      <c r="S22" s="39">
        <v>4867.8908045977014</v>
      </c>
      <c r="T22" s="39">
        <v>1574.3</v>
      </c>
      <c r="U22" s="39">
        <v>3465</v>
      </c>
      <c r="V22" s="39">
        <v>4200</v>
      </c>
      <c r="W22" s="91">
        <v>3862.7161252900232</v>
      </c>
      <c r="X22" s="91">
        <v>4646.8</v>
      </c>
      <c r="Y22" s="31"/>
    </row>
    <row r="23" spans="2:25" ht="14.1" customHeight="1" x14ac:dyDescent="0.15">
      <c r="B23" s="4"/>
      <c r="C23" s="11">
        <v>11</v>
      </c>
      <c r="D23" s="22"/>
      <c r="E23" s="39">
        <v>2100</v>
      </c>
      <c r="F23" s="39">
        <v>2520</v>
      </c>
      <c r="G23" s="39">
        <v>2319.9614222917403</v>
      </c>
      <c r="H23" s="39">
        <v>7326.5</v>
      </c>
      <c r="I23" s="39">
        <v>1575</v>
      </c>
      <c r="J23" s="39">
        <v>2047.5</v>
      </c>
      <c r="K23" s="39">
        <v>1814.0486964950765</v>
      </c>
      <c r="L23" s="39">
        <v>5895.4</v>
      </c>
      <c r="M23" s="39">
        <v>1260</v>
      </c>
      <c r="N23" s="39">
        <v>1575</v>
      </c>
      <c r="O23" s="39">
        <v>1386.1721118221628</v>
      </c>
      <c r="P23" s="39">
        <v>4783.8999999999996</v>
      </c>
      <c r="Q23" s="39">
        <v>4200</v>
      </c>
      <c r="R23" s="39">
        <v>5250</v>
      </c>
      <c r="S23" s="39">
        <v>4919.5133878241268</v>
      </c>
      <c r="T23" s="39">
        <v>1855.5</v>
      </c>
      <c r="U23" s="39">
        <v>3465</v>
      </c>
      <c r="V23" s="39">
        <v>4252.5</v>
      </c>
      <c r="W23" s="39">
        <v>3926.5039097868139</v>
      </c>
      <c r="X23" s="91">
        <v>5398.2</v>
      </c>
      <c r="Y23" s="31"/>
    </row>
    <row r="24" spans="2:25" ht="14.1" customHeight="1" x14ac:dyDescent="0.15">
      <c r="B24" s="7"/>
      <c r="C24" s="3">
        <v>12</v>
      </c>
      <c r="D24" s="13"/>
      <c r="E24" s="40">
        <v>2205</v>
      </c>
      <c r="F24" s="40">
        <v>2625</v>
      </c>
      <c r="G24" s="40">
        <v>2431.7658245505272</v>
      </c>
      <c r="H24" s="40">
        <v>13339.8</v>
      </c>
      <c r="I24" s="40">
        <v>1575</v>
      </c>
      <c r="J24" s="40">
        <v>2100</v>
      </c>
      <c r="K24" s="40">
        <v>1850.5884845047874</v>
      </c>
      <c r="L24" s="40">
        <v>9739.2999999999993</v>
      </c>
      <c r="M24" s="40">
        <v>1365</v>
      </c>
      <c r="N24" s="40">
        <v>1365</v>
      </c>
      <c r="O24" s="40">
        <v>1365</v>
      </c>
      <c r="P24" s="40">
        <v>5349.9</v>
      </c>
      <c r="Q24" s="40">
        <v>4515</v>
      </c>
      <c r="R24" s="40">
        <v>5460</v>
      </c>
      <c r="S24" s="40">
        <v>5052.7115674453662</v>
      </c>
      <c r="T24" s="40">
        <v>1996.5</v>
      </c>
      <c r="U24" s="40">
        <v>3675</v>
      </c>
      <c r="V24" s="40">
        <v>4410</v>
      </c>
      <c r="W24" s="40">
        <v>4047.5441841158572</v>
      </c>
      <c r="X24" s="90">
        <v>6003.1</v>
      </c>
      <c r="Y24" s="31"/>
    </row>
    <row r="25" spans="2:25" x14ac:dyDescent="0.15">
      <c r="B25" s="59"/>
      <c r="C25" s="42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  <c r="Y25" s="31"/>
    </row>
    <row r="26" spans="2:25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  <c r="Y26" s="31"/>
    </row>
    <row r="27" spans="2:25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  <c r="Y27" s="31"/>
    </row>
    <row r="28" spans="2:25" x14ac:dyDescent="0.15">
      <c r="B28" s="88">
        <v>40882</v>
      </c>
      <c r="C28" s="83"/>
      <c r="D28" s="84">
        <v>40893</v>
      </c>
      <c r="E28" s="94">
        <v>2205</v>
      </c>
      <c r="F28" s="95">
        <v>2520</v>
      </c>
      <c r="G28" s="96">
        <v>2378.3203009539166</v>
      </c>
      <c r="H28" s="39">
        <v>4534.8</v>
      </c>
      <c r="I28" s="94">
        <v>1575</v>
      </c>
      <c r="J28" s="95">
        <v>2055.9</v>
      </c>
      <c r="K28" s="96">
        <v>1840.7699290484143</v>
      </c>
      <c r="L28" s="39">
        <v>4389.1000000000004</v>
      </c>
      <c r="M28" s="94">
        <v>1365</v>
      </c>
      <c r="N28" s="95">
        <v>1365</v>
      </c>
      <c r="O28" s="96">
        <v>1365</v>
      </c>
      <c r="P28" s="39">
        <v>2257.6999999999998</v>
      </c>
      <c r="Q28" s="94">
        <v>4515</v>
      </c>
      <c r="R28" s="95">
        <v>5460</v>
      </c>
      <c r="S28" s="96">
        <v>5054.0921612315169</v>
      </c>
      <c r="T28" s="39">
        <v>1073.3</v>
      </c>
      <c r="U28" s="94">
        <v>3675</v>
      </c>
      <c r="V28" s="95">
        <v>4200</v>
      </c>
      <c r="W28" s="96">
        <v>4014.233524869815</v>
      </c>
      <c r="X28" s="39">
        <v>2792.1</v>
      </c>
      <c r="Y28" s="31"/>
    </row>
    <row r="29" spans="2:25" x14ac:dyDescent="0.15">
      <c r="B29" s="82" t="s">
        <v>47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  <c r="Y29" s="31"/>
    </row>
    <row r="30" spans="2:25" x14ac:dyDescent="0.15">
      <c r="B30" s="88"/>
      <c r="C30" s="83"/>
      <c r="D30" s="84"/>
      <c r="E30" s="94"/>
      <c r="F30" s="95"/>
      <c r="G30" s="96"/>
      <c r="H30" s="39"/>
      <c r="I30" s="94"/>
      <c r="J30" s="95"/>
      <c r="K30" s="96"/>
      <c r="L30" s="39"/>
      <c r="M30" s="94"/>
      <c r="N30" s="95"/>
      <c r="O30" s="96"/>
      <c r="P30" s="39"/>
      <c r="Q30" s="94"/>
      <c r="R30" s="95"/>
      <c r="S30" s="96"/>
      <c r="T30" s="39"/>
      <c r="U30" s="94"/>
      <c r="V30" s="95"/>
      <c r="W30" s="96"/>
      <c r="X30" s="39"/>
      <c r="Y30" s="31"/>
    </row>
    <row r="31" spans="2:25" x14ac:dyDescent="0.15">
      <c r="B31" s="82" t="s">
        <v>48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  <c r="Y31" s="31"/>
    </row>
    <row r="32" spans="2:25" x14ac:dyDescent="0.15">
      <c r="B32" s="88"/>
      <c r="C32" s="83"/>
      <c r="D32" s="84"/>
      <c r="E32" s="94"/>
      <c r="F32" s="95"/>
      <c r="G32" s="96"/>
      <c r="H32" s="39"/>
      <c r="I32" s="94"/>
      <c r="J32" s="95"/>
      <c r="K32" s="96"/>
      <c r="L32" s="39"/>
      <c r="M32" s="94"/>
      <c r="N32" s="95"/>
      <c r="O32" s="96"/>
      <c r="P32" s="39"/>
      <c r="Q32" s="94"/>
      <c r="R32" s="95"/>
      <c r="S32" s="96"/>
      <c r="T32" s="39"/>
      <c r="U32" s="94"/>
      <c r="V32" s="95"/>
      <c r="W32" s="96"/>
      <c r="X32" s="39"/>
      <c r="Y32" s="31"/>
    </row>
    <row r="33" spans="2:25" x14ac:dyDescent="0.15">
      <c r="B33" s="82" t="s">
        <v>49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  <c r="Y33" s="31"/>
    </row>
    <row r="34" spans="2:25" ht="12" customHeight="1" x14ac:dyDescent="0.15">
      <c r="B34" s="88">
        <v>40896</v>
      </c>
      <c r="C34" s="83"/>
      <c r="D34" s="84">
        <v>40906</v>
      </c>
      <c r="E34" s="94">
        <v>2310</v>
      </c>
      <c r="F34" s="95">
        <v>2625</v>
      </c>
      <c r="G34" s="96">
        <v>2460.0511246474371</v>
      </c>
      <c r="H34" s="39">
        <v>8805</v>
      </c>
      <c r="I34" s="94">
        <v>1575</v>
      </c>
      <c r="J34" s="95">
        <v>2100</v>
      </c>
      <c r="K34" s="96">
        <v>1859.6360810204483</v>
      </c>
      <c r="L34" s="39">
        <v>5350.2</v>
      </c>
      <c r="M34" s="94">
        <v>1365</v>
      </c>
      <c r="N34" s="95">
        <v>1365</v>
      </c>
      <c r="O34" s="96">
        <v>1365</v>
      </c>
      <c r="P34" s="39">
        <v>3092.2</v>
      </c>
      <c r="Q34" s="94">
        <v>4515</v>
      </c>
      <c r="R34" s="95">
        <v>5460</v>
      </c>
      <c r="S34" s="96">
        <v>5050.4583471074393</v>
      </c>
      <c r="T34" s="39">
        <v>923.2</v>
      </c>
      <c r="U34" s="94">
        <v>3780</v>
      </c>
      <c r="V34" s="95">
        <v>4410</v>
      </c>
      <c r="W34" s="96">
        <v>4082.7314112291351</v>
      </c>
      <c r="X34" s="39">
        <v>3211</v>
      </c>
      <c r="Y34" s="31"/>
    </row>
    <row r="35" spans="2:25" ht="12" customHeight="1" x14ac:dyDescent="0.15">
      <c r="B35" s="82" t="s">
        <v>50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  <c r="Y35" s="31"/>
    </row>
    <row r="36" spans="2:25" ht="12" customHeight="1" x14ac:dyDescent="0.15">
      <c r="B36" s="107"/>
      <c r="C36" s="86"/>
      <c r="D36" s="87"/>
      <c r="E36" s="108"/>
      <c r="F36" s="109"/>
      <c r="G36" s="110"/>
      <c r="H36" s="40"/>
      <c r="I36" s="108"/>
      <c r="J36" s="109"/>
      <c r="K36" s="110"/>
      <c r="L36" s="40"/>
      <c r="M36" s="108"/>
      <c r="N36" s="109"/>
      <c r="O36" s="110"/>
      <c r="P36" s="40"/>
      <c r="Q36" s="108"/>
      <c r="R36" s="109"/>
      <c r="S36" s="110"/>
      <c r="T36" s="40"/>
      <c r="U36" s="108"/>
      <c r="V36" s="109"/>
      <c r="W36" s="110"/>
      <c r="X36" s="40"/>
      <c r="Y36" s="31"/>
    </row>
    <row r="37" spans="2:25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</row>
    <row r="38" spans="2:25" ht="12.75" customHeight="1" x14ac:dyDescent="0.15">
      <c r="B38" s="19" t="s">
        <v>31</v>
      </c>
      <c r="C38" s="27" t="s">
        <v>60</v>
      </c>
      <c r="Y38" s="31"/>
    </row>
    <row r="39" spans="2:25" ht="12.75" customHeight="1" x14ac:dyDescent="0.15">
      <c r="B39" s="20" t="s">
        <v>29</v>
      </c>
      <c r="C39" s="27" t="s">
        <v>35</v>
      </c>
    </row>
    <row r="40" spans="2:25" x14ac:dyDescent="0.15">
      <c r="B40" s="20"/>
    </row>
    <row r="41" spans="2:25" x14ac:dyDescent="0.15">
      <c r="B41" s="20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&amp;C-69-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41"/>
  <sheetViews>
    <sheetView zoomScale="75" zoomScaleNormal="75" workbookViewId="0"/>
  </sheetViews>
  <sheetFormatPr defaultColWidth="7.5" defaultRowHeight="12" x14ac:dyDescent="0.15"/>
  <cols>
    <col min="1" max="1" width="0.75" style="27" customWidth="1"/>
    <col min="2" max="2" width="5.875" style="27" customWidth="1"/>
    <col min="3" max="3" width="3.5" style="27" customWidth="1"/>
    <col min="4" max="4" width="5.25" style="27" customWidth="1"/>
    <col min="5" max="5" width="5.75" style="27" customWidth="1"/>
    <col min="6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26" x14ac:dyDescent="0.15">
      <c r="B3" s="27" t="s">
        <v>61</v>
      </c>
    </row>
    <row r="4" spans="2:26" x14ac:dyDescent="0.15">
      <c r="X4" s="19" t="s">
        <v>10</v>
      </c>
    </row>
    <row r="5" spans="2:26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26" x14ac:dyDescent="0.15">
      <c r="B6" s="32"/>
      <c r="C6" s="69" t="s">
        <v>0</v>
      </c>
      <c r="D6" s="70"/>
      <c r="E6" s="72" t="s">
        <v>68</v>
      </c>
      <c r="F6" s="73"/>
      <c r="G6" s="73"/>
      <c r="H6" s="74"/>
      <c r="I6" s="72" t="s">
        <v>12</v>
      </c>
      <c r="J6" s="73"/>
      <c r="K6" s="73"/>
      <c r="L6" s="74"/>
      <c r="M6" s="72" t="s">
        <v>13</v>
      </c>
      <c r="N6" s="73"/>
      <c r="O6" s="73"/>
      <c r="P6" s="74"/>
      <c r="Q6" s="63" t="s">
        <v>69</v>
      </c>
      <c r="R6" s="64"/>
      <c r="S6" s="64"/>
      <c r="T6" s="65"/>
      <c r="U6" s="72" t="s">
        <v>15</v>
      </c>
      <c r="V6" s="73"/>
      <c r="W6" s="73"/>
      <c r="X6" s="74"/>
      <c r="Z6" s="31"/>
    </row>
    <row r="7" spans="2:26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M7" s="36" t="s">
        <v>5</v>
      </c>
      <c r="N7" s="35" t="s">
        <v>6</v>
      </c>
      <c r="O7" s="36" t="s">
        <v>7</v>
      </c>
      <c r="P7" s="35" t="s">
        <v>8</v>
      </c>
      <c r="Q7" s="36" t="s">
        <v>5</v>
      </c>
      <c r="R7" s="35" t="s">
        <v>6</v>
      </c>
      <c r="S7" s="24" t="s">
        <v>7</v>
      </c>
      <c r="T7" s="35" t="s">
        <v>8</v>
      </c>
      <c r="U7" s="36" t="s">
        <v>5</v>
      </c>
      <c r="V7" s="35" t="s">
        <v>6</v>
      </c>
      <c r="W7" s="24" t="s">
        <v>7</v>
      </c>
      <c r="X7" s="35" t="s">
        <v>8</v>
      </c>
      <c r="Z7" s="31"/>
    </row>
    <row r="8" spans="2:26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M8" s="37"/>
      <c r="N8" s="38"/>
      <c r="O8" s="37" t="s">
        <v>9</v>
      </c>
      <c r="P8" s="38"/>
      <c r="Q8" s="37"/>
      <c r="R8" s="38"/>
      <c r="S8" s="29" t="s">
        <v>9</v>
      </c>
      <c r="T8" s="38"/>
      <c r="U8" s="37"/>
      <c r="V8" s="38"/>
      <c r="W8" s="29" t="s">
        <v>9</v>
      </c>
      <c r="X8" s="38"/>
      <c r="Z8" s="31"/>
    </row>
    <row r="9" spans="2:26" ht="14.1" customHeight="1" x14ac:dyDescent="0.15">
      <c r="B9" s="32"/>
      <c r="C9" s="24"/>
      <c r="D9" s="25"/>
      <c r="E9" s="32"/>
      <c r="F9" s="41"/>
      <c r="G9" s="50"/>
      <c r="H9" s="41"/>
      <c r="I9" s="32"/>
      <c r="J9" s="41"/>
      <c r="K9" s="50"/>
      <c r="L9" s="41"/>
      <c r="M9" s="32"/>
      <c r="N9" s="41"/>
      <c r="O9" s="50"/>
      <c r="P9" s="41"/>
      <c r="Q9" s="32"/>
      <c r="R9" s="41"/>
      <c r="S9" s="50"/>
      <c r="T9" s="41"/>
      <c r="U9" s="32"/>
      <c r="V9" s="41"/>
      <c r="W9" s="50"/>
      <c r="X9" s="41"/>
      <c r="Z9" s="31"/>
    </row>
    <row r="10" spans="2:26" ht="14.1" customHeight="1" x14ac:dyDescent="0.15">
      <c r="B10" s="32" t="s">
        <v>42</v>
      </c>
      <c r="C10" s="24">
        <v>21</v>
      </c>
      <c r="D10" s="25" t="s">
        <v>66</v>
      </c>
      <c r="E10" s="32">
        <v>893</v>
      </c>
      <c r="F10" s="41">
        <v>1575</v>
      </c>
      <c r="G10" s="50">
        <v>1212</v>
      </c>
      <c r="H10" s="41">
        <v>45368</v>
      </c>
      <c r="I10" s="32">
        <v>1365</v>
      </c>
      <c r="J10" s="41">
        <v>1733</v>
      </c>
      <c r="K10" s="50">
        <v>1512</v>
      </c>
      <c r="L10" s="41">
        <v>32349</v>
      </c>
      <c r="M10" s="32">
        <v>1418</v>
      </c>
      <c r="N10" s="41">
        <v>1733</v>
      </c>
      <c r="O10" s="50">
        <v>1544</v>
      </c>
      <c r="P10" s="41">
        <v>25881</v>
      </c>
      <c r="Q10" s="32">
        <v>1418</v>
      </c>
      <c r="R10" s="41">
        <v>1785</v>
      </c>
      <c r="S10" s="50">
        <v>1586</v>
      </c>
      <c r="T10" s="41">
        <v>16221</v>
      </c>
      <c r="U10" s="32">
        <v>1313</v>
      </c>
      <c r="V10" s="41">
        <v>1628</v>
      </c>
      <c r="W10" s="50">
        <v>1478</v>
      </c>
      <c r="X10" s="41">
        <v>22338</v>
      </c>
      <c r="Z10" s="31"/>
    </row>
    <row r="11" spans="2:26" ht="14.1" customHeight="1" x14ac:dyDescent="0.15">
      <c r="B11" s="28"/>
      <c r="C11" s="29">
        <v>22</v>
      </c>
      <c r="D11" s="30"/>
      <c r="E11" s="28">
        <v>840</v>
      </c>
      <c r="F11" s="40">
        <v>1523</v>
      </c>
      <c r="G11" s="30">
        <v>1223</v>
      </c>
      <c r="H11" s="40">
        <v>51869</v>
      </c>
      <c r="I11" s="28">
        <v>1344</v>
      </c>
      <c r="J11" s="40">
        <v>1785</v>
      </c>
      <c r="K11" s="30">
        <v>1509</v>
      </c>
      <c r="L11" s="40">
        <v>44340</v>
      </c>
      <c r="M11" s="28">
        <v>1365</v>
      </c>
      <c r="N11" s="40">
        <v>1838</v>
      </c>
      <c r="O11" s="30">
        <v>1608</v>
      </c>
      <c r="P11" s="40">
        <v>21804</v>
      </c>
      <c r="Q11" s="28">
        <v>1365</v>
      </c>
      <c r="R11" s="40">
        <v>1838</v>
      </c>
      <c r="S11" s="30">
        <v>1627</v>
      </c>
      <c r="T11" s="40">
        <v>15458</v>
      </c>
      <c r="U11" s="28">
        <v>1260</v>
      </c>
      <c r="V11" s="40">
        <v>1680</v>
      </c>
      <c r="W11" s="30">
        <v>1495</v>
      </c>
      <c r="X11" s="40">
        <v>32230</v>
      </c>
      <c r="Z11" s="31"/>
    </row>
    <row r="12" spans="2:26" ht="14.1" customHeight="1" x14ac:dyDescent="0.15">
      <c r="B12" s="4"/>
      <c r="C12" s="11">
        <v>12</v>
      </c>
      <c r="D12" s="22"/>
      <c r="E12" s="39">
        <v>1050</v>
      </c>
      <c r="F12" s="39">
        <v>1365</v>
      </c>
      <c r="G12" s="39">
        <v>1123.6842587742271</v>
      </c>
      <c r="H12" s="39">
        <v>5429</v>
      </c>
      <c r="I12" s="91">
        <v>1470</v>
      </c>
      <c r="J12" s="39">
        <v>1785</v>
      </c>
      <c r="K12" s="39">
        <v>1566.739782459437</v>
      </c>
      <c r="L12" s="39">
        <v>5007</v>
      </c>
      <c r="M12" s="39">
        <v>1575</v>
      </c>
      <c r="N12" s="39">
        <v>1837.5</v>
      </c>
      <c r="O12" s="39">
        <v>1654.737061403509</v>
      </c>
      <c r="P12" s="39">
        <v>1881</v>
      </c>
      <c r="Q12" s="39">
        <v>1575</v>
      </c>
      <c r="R12" s="39">
        <v>1837.5</v>
      </c>
      <c r="S12" s="39">
        <v>1656.0779285241561</v>
      </c>
      <c r="T12" s="39">
        <v>1248</v>
      </c>
      <c r="U12" s="39">
        <v>1470</v>
      </c>
      <c r="V12" s="39">
        <v>1680</v>
      </c>
      <c r="W12" s="39">
        <v>1541.1300330224203</v>
      </c>
      <c r="X12" s="91">
        <v>3419</v>
      </c>
      <c r="Z12" s="31"/>
    </row>
    <row r="13" spans="2:26" ht="14.1" customHeight="1" x14ac:dyDescent="0.15">
      <c r="B13" s="4" t="s">
        <v>76</v>
      </c>
      <c r="C13" s="11">
        <v>1</v>
      </c>
      <c r="D13" s="22" t="s">
        <v>77</v>
      </c>
      <c r="E13" s="39">
        <v>1050</v>
      </c>
      <c r="F13" s="39">
        <v>1312.5</v>
      </c>
      <c r="G13" s="39">
        <v>1112.3339449541284</v>
      </c>
      <c r="H13" s="39">
        <v>3074.1</v>
      </c>
      <c r="I13" s="39">
        <v>1470</v>
      </c>
      <c r="J13" s="39">
        <v>1732.5</v>
      </c>
      <c r="K13" s="39">
        <v>1579.396569433032</v>
      </c>
      <c r="L13" s="39">
        <v>3115.8</v>
      </c>
      <c r="M13" s="39">
        <v>1470</v>
      </c>
      <c r="N13" s="39">
        <v>1785</v>
      </c>
      <c r="O13" s="39">
        <v>1613.289087947883</v>
      </c>
      <c r="P13" s="39">
        <v>1540.5</v>
      </c>
      <c r="Q13" s="39">
        <v>1470</v>
      </c>
      <c r="R13" s="39">
        <v>1785</v>
      </c>
      <c r="S13" s="39">
        <v>1638.7968299711818</v>
      </c>
      <c r="T13" s="39">
        <v>875.00000000000011</v>
      </c>
      <c r="U13" s="39">
        <v>1417.5</v>
      </c>
      <c r="V13" s="39">
        <v>1680</v>
      </c>
      <c r="W13" s="39">
        <v>1536.8506548732776</v>
      </c>
      <c r="X13" s="91">
        <v>2407.3000000000002</v>
      </c>
      <c r="Z13" s="31"/>
    </row>
    <row r="14" spans="2:26" ht="14.1" customHeight="1" x14ac:dyDescent="0.15">
      <c r="B14" s="4"/>
      <c r="C14" s="11">
        <v>2</v>
      </c>
      <c r="D14" s="22"/>
      <c r="E14" s="39">
        <v>1155</v>
      </c>
      <c r="F14" s="91">
        <v>1312.5</v>
      </c>
      <c r="G14" s="39">
        <v>1192.9597315436242</v>
      </c>
      <c r="H14" s="39">
        <v>3742.3</v>
      </c>
      <c r="I14" s="39">
        <v>1522.5</v>
      </c>
      <c r="J14" s="39">
        <v>1785</v>
      </c>
      <c r="K14" s="39">
        <v>1643.4037529828618</v>
      </c>
      <c r="L14" s="39">
        <v>3791.9</v>
      </c>
      <c r="M14" s="39">
        <v>1575</v>
      </c>
      <c r="N14" s="39">
        <v>1837.5</v>
      </c>
      <c r="O14" s="39">
        <v>1700.5670103092784</v>
      </c>
      <c r="P14" s="39">
        <v>1195.3</v>
      </c>
      <c r="Q14" s="39">
        <v>1575</v>
      </c>
      <c r="R14" s="39">
        <v>1837.5</v>
      </c>
      <c r="S14" s="39">
        <v>1710.701086956522</v>
      </c>
      <c r="T14" s="39">
        <v>765.7</v>
      </c>
      <c r="U14" s="39">
        <v>1470</v>
      </c>
      <c r="V14" s="39">
        <v>1732.5</v>
      </c>
      <c r="W14" s="39">
        <v>1576.4322955738935</v>
      </c>
      <c r="X14" s="91">
        <v>2196.1000000000004</v>
      </c>
      <c r="Z14" s="31"/>
    </row>
    <row r="15" spans="2:26" ht="14.1" customHeight="1" x14ac:dyDescent="0.15">
      <c r="B15" s="4"/>
      <c r="C15" s="11">
        <v>3</v>
      </c>
      <c r="D15" s="22"/>
      <c r="E15" s="39">
        <v>1207.5</v>
      </c>
      <c r="F15" s="39">
        <v>1207.5</v>
      </c>
      <c r="G15" s="39">
        <v>1207.5</v>
      </c>
      <c r="H15" s="91">
        <v>3618.3</v>
      </c>
      <c r="I15" s="39">
        <v>1522.5</v>
      </c>
      <c r="J15" s="39">
        <v>1785</v>
      </c>
      <c r="K15" s="39">
        <v>1671.6846074380167</v>
      </c>
      <c r="L15" s="39">
        <v>3096.1000000000004</v>
      </c>
      <c r="M15" s="39">
        <v>1575</v>
      </c>
      <c r="N15" s="39">
        <v>1837.5</v>
      </c>
      <c r="O15" s="39">
        <v>1721.8451210287442</v>
      </c>
      <c r="P15" s="39">
        <v>1272.0999999999999</v>
      </c>
      <c r="Q15" s="39">
        <v>1575</v>
      </c>
      <c r="R15" s="39">
        <v>1837.5</v>
      </c>
      <c r="S15" s="39">
        <v>1742.5711785297553</v>
      </c>
      <c r="T15" s="39">
        <v>1142.4000000000001</v>
      </c>
      <c r="U15" s="39">
        <v>1470</v>
      </c>
      <c r="V15" s="39">
        <v>1732.5</v>
      </c>
      <c r="W15" s="39">
        <v>1581.002425222312</v>
      </c>
      <c r="X15" s="39">
        <v>1737</v>
      </c>
    </row>
    <row r="16" spans="2:26" ht="14.1" customHeight="1" x14ac:dyDescent="0.15">
      <c r="B16" s="4"/>
      <c r="C16" s="11">
        <v>4</v>
      </c>
      <c r="D16" s="22"/>
      <c r="E16" s="39">
        <v>1260</v>
      </c>
      <c r="F16" s="39">
        <v>1365</v>
      </c>
      <c r="G16" s="39">
        <v>1278.1118881118882</v>
      </c>
      <c r="H16" s="39">
        <v>2713.7</v>
      </c>
      <c r="I16" s="39">
        <v>1575</v>
      </c>
      <c r="J16" s="39">
        <v>1785</v>
      </c>
      <c r="K16" s="39">
        <v>1693.9605699138506</v>
      </c>
      <c r="L16" s="39">
        <v>3988.8999999999996</v>
      </c>
      <c r="M16" s="39">
        <v>1575</v>
      </c>
      <c r="N16" s="39">
        <v>1837.5</v>
      </c>
      <c r="O16" s="39">
        <v>1710.4721808985416</v>
      </c>
      <c r="P16" s="39">
        <v>1391.1</v>
      </c>
      <c r="Q16" s="39">
        <v>1575</v>
      </c>
      <c r="R16" s="39">
        <v>1837.5</v>
      </c>
      <c r="S16" s="39">
        <v>1715.4768041237112</v>
      </c>
      <c r="T16" s="39">
        <v>1567.7</v>
      </c>
      <c r="U16" s="39">
        <v>1470</v>
      </c>
      <c r="V16" s="91">
        <v>1680</v>
      </c>
      <c r="W16" s="39">
        <v>1576.4741532976827</v>
      </c>
      <c r="X16" s="91">
        <v>2072.6999999999998</v>
      </c>
    </row>
    <row r="17" spans="2:24" ht="14.1" customHeight="1" x14ac:dyDescent="0.15">
      <c r="B17" s="4"/>
      <c r="C17" s="11">
        <v>5</v>
      </c>
      <c r="D17" s="22"/>
      <c r="E17" s="39">
        <v>1312.5</v>
      </c>
      <c r="F17" s="39">
        <v>1522.5</v>
      </c>
      <c r="G17" s="39">
        <v>1453.9985430704789</v>
      </c>
      <c r="H17" s="39">
        <v>3387.9</v>
      </c>
      <c r="I17" s="39">
        <v>1575</v>
      </c>
      <c r="J17" s="39">
        <v>1837.5</v>
      </c>
      <c r="K17" s="39">
        <v>1682.3022488389147</v>
      </c>
      <c r="L17" s="39">
        <v>3491.8</v>
      </c>
      <c r="M17" s="39">
        <v>1575</v>
      </c>
      <c r="N17" s="39">
        <v>1837.5</v>
      </c>
      <c r="O17" s="39">
        <v>1729.8514120667521</v>
      </c>
      <c r="P17" s="39">
        <v>1336.6</v>
      </c>
      <c r="Q17" s="39">
        <v>1575</v>
      </c>
      <c r="R17" s="39">
        <v>1837.5</v>
      </c>
      <c r="S17" s="39">
        <v>1744.2297297297298</v>
      </c>
      <c r="T17" s="39">
        <v>1087.3000000000002</v>
      </c>
      <c r="U17" s="39">
        <v>1417.5</v>
      </c>
      <c r="V17" s="39">
        <v>1680</v>
      </c>
      <c r="W17" s="39">
        <v>1572.13545097206</v>
      </c>
      <c r="X17" s="91">
        <v>1639.8000000000002</v>
      </c>
    </row>
    <row r="18" spans="2:24" ht="14.1" customHeight="1" x14ac:dyDescent="0.15">
      <c r="B18" s="4"/>
      <c r="C18" s="11">
        <v>6</v>
      </c>
      <c r="D18" s="22"/>
      <c r="E18" s="39">
        <v>1365</v>
      </c>
      <c r="F18" s="39">
        <v>1575</v>
      </c>
      <c r="G18" s="39">
        <v>1472.4438926174496</v>
      </c>
      <c r="H18" s="39">
        <v>2189.1999999999998</v>
      </c>
      <c r="I18" s="39">
        <v>1575</v>
      </c>
      <c r="J18" s="39">
        <v>1785</v>
      </c>
      <c r="K18" s="39">
        <v>1680.5222940358342</v>
      </c>
      <c r="L18" s="39">
        <v>5086.5</v>
      </c>
      <c r="M18" s="39">
        <v>1585.5</v>
      </c>
      <c r="N18" s="39">
        <v>1837.5</v>
      </c>
      <c r="O18" s="39">
        <v>1734.8011363636367</v>
      </c>
      <c r="P18" s="39">
        <v>1106</v>
      </c>
      <c r="Q18" s="39">
        <v>1680</v>
      </c>
      <c r="R18" s="39">
        <v>1837.5</v>
      </c>
      <c r="S18" s="39">
        <v>1757.654004106776</v>
      </c>
      <c r="T18" s="39">
        <v>741.6</v>
      </c>
      <c r="U18" s="39">
        <v>1449</v>
      </c>
      <c r="V18" s="39">
        <v>1680</v>
      </c>
      <c r="W18" s="39">
        <v>1529.7933860531991</v>
      </c>
      <c r="X18" s="91">
        <v>1330.1</v>
      </c>
    </row>
    <row r="19" spans="2:24" ht="14.1" customHeight="1" x14ac:dyDescent="0.15">
      <c r="B19" s="4"/>
      <c r="C19" s="11">
        <v>7</v>
      </c>
      <c r="D19" s="22"/>
      <c r="E19" s="39">
        <v>1260</v>
      </c>
      <c r="F19" s="39">
        <v>1599.99</v>
      </c>
      <c r="G19" s="39">
        <v>1470.0596716480743</v>
      </c>
      <c r="H19" s="39">
        <v>2920.6</v>
      </c>
      <c r="I19" s="39">
        <v>1470</v>
      </c>
      <c r="J19" s="39">
        <v>1837.5</v>
      </c>
      <c r="K19" s="39">
        <v>1660.3172760353496</v>
      </c>
      <c r="L19" s="91">
        <v>1691.6</v>
      </c>
      <c r="M19" s="39">
        <v>1470</v>
      </c>
      <c r="N19" s="39">
        <v>1837.5</v>
      </c>
      <c r="O19" s="39">
        <v>1679.7059159759933</v>
      </c>
      <c r="P19" s="39">
        <v>606.9</v>
      </c>
      <c r="Q19" s="39">
        <v>1627.5</v>
      </c>
      <c r="R19" s="39">
        <v>1890</v>
      </c>
      <c r="S19" s="39">
        <v>1721.5852601156066</v>
      </c>
      <c r="T19" s="39">
        <v>842.4</v>
      </c>
      <c r="U19" s="39">
        <v>1312.5</v>
      </c>
      <c r="V19" s="39">
        <v>1680</v>
      </c>
      <c r="W19" s="91">
        <v>1500.4028303439195</v>
      </c>
      <c r="X19" s="91">
        <v>803.8</v>
      </c>
    </row>
    <row r="20" spans="2:24" ht="14.1" customHeight="1" x14ac:dyDescent="0.15">
      <c r="B20" s="4"/>
      <c r="C20" s="11">
        <v>8</v>
      </c>
      <c r="D20" s="22"/>
      <c r="E20" s="39">
        <v>1050</v>
      </c>
      <c r="F20" s="39">
        <v>1500.03</v>
      </c>
      <c r="G20" s="39">
        <v>1361.1859850660539</v>
      </c>
      <c r="H20" s="39">
        <v>2444.9</v>
      </c>
      <c r="I20" s="39">
        <v>1365</v>
      </c>
      <c r="J20" s="39">
        <v>1837.5</v>
      </c>
      <c r="K20" s="39">
        <v>1620.6637728765845</v>
      </c>
      <c r="L20" s="39">
        <v>2132.4</v>
      </c>
      <c r="M20" s="39">
        <v>1365</v>
      </c>
      <c r="N20" s="39">
        <v>1837.5</v>
      </c>
      <c r="O20" s="39">
        <v>1651.3390660592258</v>
      </c>
      <c r="P20" s="39">
        <v>879.80000000000007</v>
      </c>
      <c r="Q20" s="39">
        <v>1365</v>
      </c>
      <c r="R20" s="39">
        <v>1890</v>
      </c>
      <c r="S20" s="39">
        <v>1719.5781990521327</v>
      </c>
      <c r="T20" s="39">
        <v>810.9</v>
      </c>
      <c r="U20" s="39">
        <v>1260</v>
      </c>
      <c r="V20" s="39">
        <v>1785</v>
      </c>
      <c r="W20" s="39">
        <v>1512.5520856201977</v>
      </c>
      <c r="X20" s="91">
        <v>1445.1</v>
      </c>
    </row>
    <row r="21" spans="2:24" ht="14.1" customHeight="1" x14ac:dyDescent="0.15">
      <c r="B21" s="4"/>
      <c r="C21" s="11">
        <v>9</v>
      </c>
      <c r="D21" s="22"/>
      <c r="E21" s="39">
        <v>1155</v>
      </c>
      <c r="F21" s="39">
        <v>1500.03</v>
      </c>
      <c r="G21" s="39">
        <v>1306.14874884152</v>
      </c>
      <c r="H21" s="39">
        <v>2270.6</v>
      </c>
      <c r="I21" s="39">
        <v>1470</v>
      </c>
      <c r="J21" s="39">
        <v>1837.5</v>
      </c>
      <c r="K21" s="39">
        <v>1670.9861504564058</v>
      </c>
      <c r="L21" s="39">
        <v>2373</v>
      </c>
      <c r="M21" s="39">
        <v>1470</v>
      </c>
      <c r="N21" s="39">
        <v>1837.5</v>
      </c>
      <c r="O21" s="39">
        <v>1678.8459119496856</v>
      </c>
      <c r="P21" s="39">
        <v>732.5</v>
      </c>
      <c r="Q21" s="39">
        <v>1470</v>
      </c>
      <c r="R21" s="39">
        <v>1837.5</v>
      </c>
      <c r="S21" s="39">
        <v>1683.0907604251843</v>
      </c>
      <c r="T21" s="39">
        <v>567.20000000000005</v>
      </c>
      <c r="U21" s="39">
        <v>1260</v>
      </c>
      <c r="V21" s="39">
        <v>1837.5</v>
      </c>
      <c r="W21" s="39">
        <v>1556.0758508537576</v>
      </c>
      <c r="X21" s="91">
        <v>1515.6</v>
      </c>
    </row>
    <row r="22" spans="2:24" ht="14.1" customHeight="1" x14ac:dyDescent="0.15">
      <c r="B22" s="4"/>
      <c r="C22" s="11">
        <v>10</v>
      </c>
      <c r="D22" s="22"/>
      <c r="E22" s="39">
        <v>1260</v>
      </c>
      <c r="F22" s="39">
        <v>1260</v>
      </c>
      <c r="G22" s="39">
        <v>1260</v>
      </c>
      <c r="H22" s="39">
        <v>2192.4</v>
      </c>
      <c r="I22" s="39">
        <v>1470</v>
      </c>
      <c r="J22" s="39">
        <v>1837.5</v>
      </c>
      <c r="K22" s="39">
        <v>1655.4286011656952</v>
      </c>
      <c r="L22" s="39">
        <v>1566.2</v>
      </c>
      <c r="M22" s="39">
        <v>1470</v>
      </c>
      <c r="N22" s="39">
        <v>1890</v>
      </c>
      <c r="O22" s="39">
        <v>1687.6301043219078</v>
      </c>
      <c r="P22" s="39">
        <v>877.7</v>
      </c>
      <c r="Q22" s="39">
        <v>1470</v>
      </c>
      <c r="R22" s="39">
        <v>1890</v>
      </c>
      <c r="S22" s="39">
        <v>1700.2950152594103</v>
      </c>
      <c r="T22" s="39">
        <v>568.70000000000005</v>
      </c>
      <c r="U22" s="39">
        <v>1365</v>
      </c>
      <c r="V22" s="39">
        <v>1785</v>
      </c>
      <c r="W22" s="39">
        <v>1542.0124859932769</v>
      </c>
      <c r="X22" s="91">
        <v>1475.7</v>
      </c>
    </row>
    <row r="23" spans="2:24" ht="14.1" customHeight="1" x14ac:dyDescent="0.15">
      <c r="B23" s="4"/>
      <c r="C23" s="11">
        <v>11</v>
      </c>
      <c r="D23" s="22"/>
      <c r="E23" s="39">
        <v>1155</v>
      </c>
      <c r="F23" s="39">
        <v>1365</v>
      </c>
      <c r="G23" s="39">
        <v>1197.2499032507737</v>
      </c>
      <c r="H23" s="39">
        <v>2382.4</v>
      </c>
      <c r="I23" s="39">
        <v>1417.5</v>
      </c>
      <c r="J23" s="39">
        <v>1837.5</v>
      </c>
      <c r="K23" s="39">
        <v>1629.4690394284203</v>
      </c>
      <c r="L23" s="39">
        <v>2862</v>
      </c>
      <c r="M23" s="39">
        <v>1470</v>
      </c>
      <c r="N23" s="39">
        <v>1890</v>
      </c>
      <c r="O23" s="39">
        <v>1721.2928411075084</v>
      </c>
      <c r="P23" s="39">
        <v>1729.2</v>
      </c>
      <c r="Q23" s="39">
        <v>1470</v>
      </c>
      <c r="R23" s="39">
        <v>1890</v>
      </c>
      <c r="S23" s="39">
        <v>1745.0671714704447</v>
      </c>
      <c r="T23" s="39">
        <v>1719.6</v>
      </c>
      <c r="U23" s="39">
        <v>1260</v>
      </c>
      <c r="V23" s="39">
        <v>1785</v>
      </c>
      <c r="W23" s="39">
        <v>1541.6808968352614</v>
      </c>
      <c r="X23" s="91">
        <v>2712.6</v>
      </c>
    </row>
    <row r="24" spans="2:24" ht="14.1" customHeight="1" x14ac:dyDescent="0.15">
      <c r="B24" s="7"/>
      <c r="C24" s="3">
        <v>12</v>
      </c>
      <c r="D24" s="13"/>
      <c r="E24" s="40">
        <v>945</v>
      </c>
      <c r="F24" s="40">
        <v>1260</v>
      </c>
      <c r="G24" s="40">
        <v>1122.7785176606833</v>
      </c>
      <c r="H24" s="40">
        <v>3621.4</v>
      </c>
      <c r="I24" s="40">
        <v>1365</v>
      </c>
      <c r="J24" s="40">
        <v>1837.5</v>
      </c>
      <c r="K24" s="40">
        <v>1598.6046673286994</v>
      </c>
      <c r="L24" s="40">
        <v>3330.1</v>
      </c>
      <c r="M24" s="40">
        <v>1470</v>
      </c>
      <c r="N24" s="40">
        <v>1890</v>
      </c>
      <c r="O24" s="40">
        <v>1699.5695652173913</v>
      </c>
      <c r="P24" s="40">
        <v>1409.6</v>
      </c>
      <c r="Q24" s="40">
        <v>1470</v>
      </c>
      <c r="R24" s="40">
        <v>1890</v>
      </c>
      <c r="S24" s="40">
        <v>1755.2078571428574</v>
      </c>
      <c r="T24" s="40">
        <v>1291.7</v>
      </c>
      <c r="U24" s="40">
        <v>1260</v>
      </c>
      <c r="V24" s="40">
        <v>1785</v>
      </c>
      <c r="W24" s="40">
        <v>1565.9295914039308</v>
      </c>
      <c r="X24" s="90">
        <v>2046.4</v>
      </c>
    </row>
    <row r="25" spans="2:24" x14ac:dyDescent="0.15">
      <c r="B25" s="59"/>
      <c r="C25" s="42"/>
      <c r="D25" s="43"/>
      <c r="E25" s="23"/>
      <c r="F25" s="39"/>
      <c r="G25" s="31"/>
      <c r="H25" s="39"/>
      <c r="I25" s="23"/>
      <c r="J25" s="39"/>
      <c r="K25" s="31"/>
      <c r="L25" s="39"/>
      <c r="M25" s="23"/>
      <c r="N25" s="39"/>
      <c r="O25" s="31"/>
      <c r="P25" s="39"/>
      <c r="Q25" s="23"/>
      <c r="R25" s="39"/>
      <c r="S25" s="31"/>
      <c r="T25" s="39"/>
      <c r="U25" s="23"/>
      <c r="V25" s="39"/>
      <c r="W25" s="31"/>
      <c r="X25" s="39"/>
    </row>
    <row r="26" spans="2:24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  <c r="M26" s="23"/>
      <c r="N26" s="39"/>
      <c r="O26" s="31"/>
      <c r="P26" s="39"/>
      <c r="Q26" s="23"/>
      <c r="R26" s="39"/>
      <c r="S26" s="31"/>
      <c r="T26" s="39"/>
      <c r="U26" s="23"/>
      <c r="V26" s="39"/>
      <c r="W26" s="31"/>
      <c r="X26" s="39"/>
    </row>
    <row r="27" spans="2:24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  <c r="M27" s="23"/>
      <c r="N27" s="39"/>
      <c r="O27" s="31"/>
      <c r="P27" s="39"/>
      <c r="Q27" s="23"/>
      <c r="R27" s="39"/>
      <c r="S27" s="31"/>
      <c r="T27" s="39"/>
      <c r="U27" s="23"/>
      <c r="V27" s="39"/>
      <c r="W27" s="31"/>
      <c r="X27" s="39"/>
    </row>
    <row r="28" spans="2:24" x14ac:dyDescent="0.15">
      <c r="B28" s="97">
        <v>40882</v>
      </c>
      <c r="C28" s="83"/>
      <c r="D28" s="84">
        <v>40893</v>
      </c>
      <c r="E28" s="94">
        <v>1050</v>
      </c>
      <c r="F28" s="95">
        <v>1260</v>
      </c>
      <c r="G28" s="96">
        <v>1137.6212746858168</v>
      </c>
      <c r="H28" s="39">
        <v>1692.5</v>
      </c>
      <c r="I28" s="94">
        <v>1365</v>
      </c>
      <c r="J28" s="95">
        <v>1837.5</v>
      </c>
      <c r="K28" s="96">
        <v>1612.9671280276821</v>
      </c>
      <c r="L28" s="39">
        <v>1050.9000000000001</v>
      </c>
      <c r="M28" s="94">
        <v>1470</v>
      </c>
      <c r="N28" s="95">
        <v>1890</v>
      </c>
      <c r="O28" s="96">
        <v>1703.6318005181349</v>
      </c>
      <c r="P28" s="39">
        <v>547.6</v>
      </c>
      <c r="Q28" s="94">
        <v>1522.5</v>
      </c>
      <c r="R28" s="95">
        <v>1890</v>
      </c>
      <c r="S28" s="96">
        <v>1769.4572062084255</v>
      </c>
      <c r="T28" s="39">
        <v>351</v>
      </c>
      <c r="U28" s="94">
        <v>1260</v>
      </c>
      <c r="V28" s="95">
        <v>1760.8500000000001</v>
      </c>
      <c r="W28" s="96">
        <v>1560.9629967189212</v>
      </c>
      <c r="X28" s="39">
        <v>301.39999999999998</v>
      </c>
    </row>
    <row r="29" spans="2:24" x14ac:dyDescent="0.15">
      <c r="B29" s="82" t="s">
        <v>47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  <c r="M29" s="23"/>
      <c r="N29" s="39"/>
      <c r="O29" s="31"/>
      <c r="P29" s="39"/>
      <c r="Q29" s="23"/>
      <c r="R29" s="39"/>
      <c r="S29" s="31"/>
      <c r="T29" s="39"/>
      <c r="U29" s="23"/>
      <c r="V29" s="39"/>
      <c r="W29" s="31"/>
      <c r="X29" s="39"/>
    </row>
    <row r="30" spans="2:24" x14ac:dyDescent="0.15">
      <c r="B30" s="97"/>
      <c r="C30" s="83"/>
      <c r="D30" s="84"/>
      <c r="E30" s="94"/>
      <c r="F30" s="95"/>
      <c r="G30" s="96"/>
      <c r="H30" s="39"/>
      <c r="I30" s="94"/>
      <c r="J30" s="95"/>
      <c r="K30" s="96"/>
      <c r="L30" s="39"/>
      <c r="M30" s="94"/>
      <c r="N30" s="95"/>
      <c r="O30" s="96"/>
      <c r="P30" s="39"/>
      <c r="Q30" s="94"/>
      <c r="R30" s="95"/>
      <c r="S30" s="96"/>
      <c r="T30" s="39"/>
      <c r="U30" s="94"/>
      <c r="V30" s="95"/>
      <c r="W30" s="96"/>
      <c r="X30" s="39"/>
    </row>
    <row r="31" spans="2:24" x14ac:dyDescent="0.15">
      <c r="B31" s="82" t="s">
        <v>48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  <c r="M31" s="23"/>
      <c r="N31" s="39"/>
      <c r="O31" s="31"/>
      <c r="P31" s="39"/>
      <c r="Q31" s="23"/>
      <c r="R31" s="39"/>
      <c r="S31" s="31"/>
      <c r="T31" s="39"/>
      <c r="U31" s="23"/>
      <c r="V31" s="39"/>
      <c r="W31" s="31"/>
      <c r="X31" s="39"/>
    </row>
    <row r="32" spans="2:24" x14ac:dyDescent="0.15">
      <c r="B32" s="97"/>
      <c r="C32" s="83"/>
      <c r="D32" s="84"/>
      <c r="E32" s="94"/>
      <c r="F32" s="95"/>
      <c r="G32" s="96"/>
      <c r="H32" s="39"/>
      <c r="I32" s="94"/>
      <c r="J32" s="95"/>
      <c r="K32" s="96"/>
      <c r="L32" s="39"/>
      <c r="M32" s="94"/>
      <c r="N32" s="95"/>
      <c r="O32" s="96"/>
      <c r="P32" s="39"/>
      <c r="Q32" s="94"/>
      <c r="R32" s="95"/>
      <c r="S32" s="96"/>
      <c r="T32" s="39"/>
      <c r="U32" s="94"/>
      <c r="V32" s="95"/>
      <c r="W32" s="96"/>
      <c r="X32" s="39"/>
    </row>
    <row r="33" spans="2:24" x14ac:dyDescent="0.15">
      <c r="B33" s="82" t="s">
        <v>49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  <c r="M33" s="23"/>
      <c r="N33" s="39"/>
      <c r="O33" s="31"/>
      <c r="P33" s="39"/>
      <c r="Q33" s="23"/>
      <c r="R33" s="39"/>
      <c r="S33" s="31"/>
      <c r="T33" s="39"/>
      <c r="U33" s="23"/>
      <c r="V33" s="39"/>
      <c r="W33" s="31"/>
      <c r="X33" s="39"/>
    </row>
    <row r="34" spans="2:24" ht="12" customHeight="1" x14ac:dyDescent="0.15">
      <c r="B34" s="97">
        <v>40896</v>
      </c>
      <c r="C34" s="83"/>
      <c r="D34" s="84">
        <v>40906</v>
      </c>
      <c r="E34" s="94">
        <v>945</v>
      </c>
      <c r="F34" s="95">
        <v>1260</v>
      </c>
      <c r="G34" s="96">
        <v>1105.5259808013354</v>
      </c>
      <c r="H34" s="39">
        <v>1928.9</v>
      </c>
      <c r="I34" s="94">
        <v>1365</v>
      </c>
      <c r="J34" s="95">
        <v>1785</v>
      </c>
      <c r="K34" s="96">
        <v>1581.3816335444424</v>
      </c>
      <c r="L34" s="39">
        <v>2279.1999999999998</v>
      </c>
      <c r="M34" s="94">
        <v>1470</v>
      </c>
      <c r="N34" s="95">
        <v>1890</v>
      </c>
      <c r="O34" s="96">
        <v>1695.0523946705077</v>
      </c>
      <c r="P34" s="39">
        <v>862</v>
      </c>
      <c r="Q34" s="94">
        <v>1470</v>
      </c>
      <c r="R34" s="95">
        <v>1890</v>
      </c>
      <c r="S34" s="96">
        <v>1743.0595463137997</v>
      </c>
      <c r="T34" s="39">
        <v>940.7</v>
      </c>
      <c r="U34" s="94">
        <v>1260</v>
      </c>
      <c r="V34" s="95">
        <v>1785</v>
      </c>
      <c r="W34" s="96">
        <v>1569.0758660508084</v>
      </c>
      <c r="X34" s="39">
        <v>1745</v>
      </c>
    </row>
    <row r="35" spans="2:24" ht="12" customHeight="1" x14ac:dyDescent="0.15">
      <c r="B35" s="82" t="s">
        <v>50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  <c r="M35" s="23"/>
      <c r="N35" s="39"/>
      <c r="O35" s="31"/>
      <c r="P35" s="39"/>
      <c r="Q35" s="23"/>
      <c r="R35" s="39"/>
      <c r="S35" s="31"/>
      <c r="T35" s="39"/>
      <c r="U35" s="23"/>
      <c r="V35" s="39"/>
      <c r="W35" s="31"/>
      <c r="X35" s="39"/>
    </row>
    <row r="36" spans="2:24" ht="12" customHeight="1" x14ac:dyDescent="0.15">
      <c r="B36" s="111"/>
      <c r="C36" s="86"/>
      <c r="D36" s="87"/>
      <c r="E36" s="108"/>
      <c r="F36" s="109"/>
      <c r="G36" s="110"/>
      <c r="H36" s="40"/>
      <c r="I36" s="108"/>
      <c r="J36" s="109"/>
      <c r="K36" s="110"/>
      <c r="L36" s="40"/>
      <c r="M36" s="108"/>
      <c r="N36" s="109"/>
      <c r="O36" s="110"/>
      <c r="P36" s="40"/>
      <c r="Q36" s="108"/>
      <c r="R36" s="109"/>
      <c r="S36" s="110"/>
      <c r="T36" s="40"/>
      <c r="U36" s="108"/>
      <c r="V36" s="109"/>
      <c r="W36" s="110"/>
      <c r="X36" s="40"/>
    </row>
    <row r="37" spans="2:24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</row>
    <row r="38" spans="2:24" ht="12.75" customHeight="1" x14ac:dyDescent="0.15">
      <c r="B38" s="19"/>
    </row>
    <row r="39" spans="2:24" ht="12.75" customHeight="1" x14ac:dyDescent="0.15">
      <c r="B39" s="20"/>
    </row>
    <row r="40" spans="2:24" x14ac:dyDescent="0.15">
      <c r="B40" s="20"/>
    </row>
    <row r="41" spans="2:24" x14ac:dyDescent="0.15">
      <c r="B41" s="20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&amp;C-70-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41"/>
  <sheetViews>
    <sheetView zoomScale="75" zoomScaleNormal="75" workbookViewId="0"/>
  </sheetViews>
  <sheetFormatPr defaultColWidth="7.5" defaultRowHeight="12" x14ac:dyDescent="0.15"/>
  <cols>
    <col min="1" max="1" width="1.125" style="27" customWidth="1"/>
    <col min="2" max="2" width="5.625" style="27" customWidth="1"/>
    <col min="3" max="3" width="3.25" style="27" customWidth="1"/>
    <col min="4" max="7" width="5.875" style="27" customWidth="1"/>
    <col min="8" max="8" width="8.125" style="27" customWidth="1"/>
    <col min="9" max="11" width="5.875" style="27" customWidth="1"/>
    <col min="12" max="12" width="8.125" style="27" customWidth="1"/>
    <col min="13" max="15" width="5.875" style="27" customWidth="1"/>
    <col min="16" max="16" width="8.125" style="27" customWidth="1"/>
    <col min="17" max="19" width="5.875" style="27" customWidth="1"/>
    <col min="20" max="20" width="8.125" style="27" customWidth="1"/>
    <col min="21" max="23" width="5.875" style="27" customWidth="1"/>
    <col min="24" max="24" width="8.125" style="27" customWidth="1"/>
    <col min="25" max="16384" width="7.5" style="27"/>
  </cols>
  <sheetData>
    <row r="3" spans="2:14" x14ac:dyDescent="0.15">
      <c r="B3" s="27" t="s">
        <v>61</v>
      </c>
    </row>
    <row r="4" spans="2:14" x14ac:dyDescent="0.15">
      <c r="L4" s="19" t="s">
        <v>10</v>
      </c>
    </row>
    <row r="5" spans="2:14" ht="6" customHeight="1" x14ac:dyDescent="0.1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N5" s="31"/>
    </row>
    <row r="6" spans="2:14" x14ac:dyDescent="0.15">
      <c r="B6" s="32"/>
      <c r="C6" s="69" t="s">
        <v>0</v>
      </c>
      <c r="D6" s="70"/>
      <c r="E6" s="72" t="s">
        <v>70</v>
      </c>
      <c r="F6" s="73"/>
      <c r="G6" s="73"/>
      <c r="H6" s="74"/>
      <c r="I6" s="66" t="s">
        <v>16</v>
      </c>
      <c r="J6" s="67"/>
      <c r="K6" s="67"/>
      <c r="L6" s="68"/>
      <c r="N6" s="31"/>
    </row>
    <row r="7" spans="2:14" x14ac:dyDescent="0.15">
      <c r="B7" s="33" t="s">
        <v>4</v>
      </c>
      <c r="C7" s="34"/>
      <c r="D7" s="71"/>
      <c r="E7" s="36" t="s">
        <v>5</v>
      </c>
      <c r="F7" s="35" t="s">
        <v>6</v>
      </c>
      <c r="G7" s="24" t="s">
        <v>7</v>
      </c>
      <c r="H7" s="35" t="s">
        <v>8</v>
      </c>
      <c r="I7" s="36" t="s">
        <v>5</v>
      </c>
      <c r="J7" s="35" t="s">
        <v>6</v>
      </c>
      <c r="K7" s="24" t="s">
        <v>7</v>
      </c>
      <c r="L7" s="35" t="s">
        <v>8</v>
      </c>
      <c r="N7" s="31"/>
    </row>
    <row r="8" spans="2:14" x14ac:dyDescent="0.15">
      <c r="B8" s="28"/>
      <c r="C8" s="30"/>
      <c r="D8" s="30"/>
      <c r="E8" s="37"/>
      <c r="F8" s="38"/>
      <c r="G8" s="29" t="s">
        <v>9</v>
      </c>
      <c r="H8" s="38"/>
      <c r="I8" s="37"/>
      <c r="J8" s="38"/>
      <c r="K8" s="29" t="s">
        <v>9</v>
      </c>
      <c r="L8" s="38"/>
      <c r="N8" s="31"/>
    </row>
    <row r="9" spans="2:14" ht="14.1" customHeight="1" x14ac:dyDescent="0.15">
      <c r="B9" s="32"/>
      <c r="C9" s="24"/>
      <c r="D9" s="25"/>
      <c r="E9" s="32"/>
      <c r="F9" s="41"/>
      <c r="G9" s="50"/>
      <c r="H9" s="41"/>
      <c r="I9" s="32"/>
      <c r="J9" s="41"/>
      <c r="K9" s="50"/>
      <c r="L9" s="41"/>
      <c r="N9" s="31"/>
    </row>
    <row r="10" spans="2:14" ht="14.1" customHeight="1" x14ac:dyDescent="0.15">
      <c r="B10" s="32" t="s">
        <v>42</v>
      </c>
      <c r="C10" s="24">
        <v>21</v>
      </c>
      <c r="D10" s="25" t="s">
        <v>66</v>
      </c>
      <c r="E10" s="32">
        <v>945</v>
      </c>
      <c r="F10" s="41">
        <v>1155</v>
      </c>
      <c r="G10" s="50">
        <v>1024</v>
      </c>
      <c r="H10" s="41">
        <v>29098</v>
      </c>
      <c r="I10" s="32">
        <v>1680</v>
      </c>
      <c r="J10" s="41">
        <v>2048</v>
      </c>
      <c r="K10" s="50">
        <v>1856</v>
      </c>
      <c r="L10" s="41">
        <v>371084</v>
      </c>
      <c r="N10" s="31"/>
    </row>
    <row r="11" spans="2:14" ht="14.1" customHeight="1" x14ac:dyDescent="0.15">
      <c r="B11" s="28"/>
      <c r="C11" s="29">
        <v>22</v>
      </c>
      <c r="D11" s="30"/>
      <c r="E11" s="28">
        <v>893</v>
      </c>
      <c r="F11" s="40">
        <v>1213</v>
      </c>
      <c r="G11" s="30">
        <v>1035</v>
      </c>
      <c r="H11" s="40">
        <v>33822</v>
      </c>
      <c r="I11" s="28">
        <v>1554</v>
      </c>
      <c r="J11" s="40">
        <v>2205</v>
      </c>
      <c r="K11" s="30">
        <v>1895</v>
      </c>
      <c r="L11" s="40">
        <v>444834</v>
      </c>
      <c r="N11" s="31"/>
    </row>
    <row r="12" spans="2:14" ht="14.1" customHeight="1" x14ac:dyDescent="0.15">
      <c r="B12" s="4"/>
      <c r="C12" s="11">
        <v>12</v>
      </c>
      <c r="D12" s="22"/>
      <c r="E12" s="39">
        <v>1050</v>
      </c>
      <c r="F12" s="39">
        <v>1212.75</v>
      </c>
      <c r="G12" s="39">
        <v>1102.0189546701081</v>
      </c>
      <c r="H12" s="39">
        <v>2634</v>
      </c>
      <c r="I12" s="39">
        <v>1890</v>
      </c>
      <c r="J12" s="39">
        <v>2205</v>
      </c>
      <c r="K12" s="39">
        <v>2023.9523790108863</v>
      </c>
      <c r="L12" s="91">
        <v>51651</v>
      </c>
      <c r="N12" s="31"/>
    </row>
    <row r="13" spans="2:14" ht="14.1" customHeight="1" x14ac:dyDescent="0.15">
      <c r="B13" s="4" t="s">
        <v>76</v>
      </c>
      <c r="C13" s="11">
        <v>1</v>
      </c>
      <c r="D13" s="22" t="s">
        <v>78</v>
      </c>
      <c r="E13" s="39">
        <v>1050</v>
      </c>
      <c r="F13" s="39">
        <v>1212.75</v>
      </c>
      <c r="G13" s="39">
        <v>1093.813312605992</v>
      </c>
      <c r="H13" s="39">
        <v>2130.1</v>
      </c>
      <c r="I13" s="39">
        <v>1785</v>
      </c>
      <c r="J13" s="39">
        <v>2152.5</v>
      </c>
      <c r="K13" s="39">
        <v>1999.1749972246894</v>
      </c>
      <c r="L13" s="91">
        <v>26117.5</v>
      </c>
    </row>
    <row r="14" spans="2:14" ht="14.1" customHeight="1" x14ac:dyDescent="0.15">
      <c r="B14" s="4"/>
      <c r="C14" s="11">
        <v>2</v>
      </c>
      <c r="D14" s="22"/>
      <c r="E14" s="39">
        <v>997.5</v>
      </c>
      <c r="F14" s="39">
        <v>1207.5</v>
      </c>
      <c r="G14" s="39">
        <v>1058.4757880310644</v>
      </c>
      <c r="H14" s="39">
        <v>3227.7</v>
      </c>
      <c r="I14" s="39">
        <v>1785</v>
      </c>
      <c r="J14" s="39">
        <v>2100</v>
      </c>
      <c r="K14" s="39">
        <v>1934.3886824807089</v>
      </c>
      <c r="L14" s="91">
        <v>31167.200000000001</v>
      </c>
    </row>
    <row r="15" spans="2:14" ht="14.1" customHeight="1" x14ac:dyDescent="0.15">
      <c r="B15" s="4"/>
      <c r="C15" s="11">
        <v>3</v>
      </c>
      <c r="D15" s="22"/>
      <c r="E15" s="39">
        <v>945</v>
      </c>
      <c r="F15" s="39">
        <v>1212.75</v>
      </c>
      <c r="G15" s="39">
        <v>1049.4021962729914</v>
      </c>
      <c r="H15" s="39">
        <v>2108.4</v>
      </c>
      <c r="I15" s="39">
        <v>1785</v>
      </c>
      <c r="J15" s="39">
        <v>2136.33</v>
      </c>
      <c r="K15" s="39">
        <v>1958.4772257071461</v>
      </c>
      <c r="L15" s="39">
        <v>27081.7</v>
      </c>
    </row>
    <row r="16" spans="2:14" ht="14.1" customHeight="1" x14ac:dyDescent="0.15">
      <c r="B16" s="4"/>
      <c r="C16" s="11">
        <v>4</v>
      </c>
      <c r="D16" s="22"/>
      <c r="E16" s="39">
        <v>945</v>
      </c>
      <c r="F16" s="39">
        <v>1155</v>
      </c>
      <c r="G16" s="39">
        <v>1040.0523236375795</v>
      </c>
      <c r="H16" s="39">
        <v>2158.4</v>
      </c>
      <c r="I16" s="39">
        <v>1816.5</v>
      </c>
      <c r="J16" s="39">
        <v>2152.5</v>
      </c>
      <c r="K16" s="39">
        <v>1981.9461112987667</v>
      </c>
      <c r="L16" s="91">
        <v>29469.8</v>
      </c>
    </row>
    <row r="17" spans="2:12" ht="14.1" customHeight="1" x14ac:dyDescent="0.15">
      <c r="B17" s="4"/>
      <c r="C17" s="11">
        <v>5</v>
      </c>
      <c r="D17" s="22"/>
      <c r="E17" s="39">
        <v>945</v>
      </c>
      <c r="F17" s="39">
        <v>1155</v>
      </c>
      <c r="G17" s="39">
        <v>1045.9263315405967</v>
      </c>
      <c r="H17" s="39">
        <v>2578.8000000000002</v>
      </c>
      <c r="I17" s="39">
        <v>1837.5</v>
      </c>
      <c r="J17" s="39">
        <v>2161.7400000000002</v>
      </c>
      <c r="K17" s="39">
        <v>1997.869175131076</v>
      </c>
      <c r="L17" s="91">
        <v>31128.799999999999</v>
      </c>
    </row>
    <row r="18" spans="2:12" ht="14.1" customHeight="1" x14ac:dyDescent="0.15">
      <c r="B18" s="4"/>
      <c r="C18" s="11">
        <v>6</v>
      </c>
      <c r="D18" s="22"/>
      <c r="E18" s="39">
        <v>945</v>
      </c>
      <c r="F18" s="39">
        <v>1102.5</v>
      </c>
      <c r="G18" s="39">
        <v>1041.9070509035078</v>
      </c>
      <c r="H18" s="39">
        <v>2122.8999999999996</v>
      </c>
      <c r="I18" s="39">
        <v>1837.5</v>
      </c>
      <c r="J18" s="39">
        <v>2152.5</v>
      </c>
      <c r="K18" s="39">
        <v>1998.9497178126544</v>
      </c>
      <c r="L18" s="91">
        <v>18936</v>
      </c>
    </row>
    <row r="19" spans="2:12" ht="14.1" customHeight="1" x14ac:dyDescent="0.15">
      <c r="B19" s="4"/>
      <c r="C19" s="11">
        <v>7</v>
      </c>
      <c r="D19" s="22"/>
      <c r="E19" s="39">
        <v>840</v>
      </c>
      <c r="F19" s="39">
        <v>1212.75</v>
      </c>
      <c r="G19" s="39">
        <v>1024.3003689372808</v>
      </c>
      <c r="H19" s="39">
        <v>1759.2</v>
      </c>
      <c r="I19" s="39">
        <v>1575</v>
      </c>
      <c r="J19" s="39">
        <v>2205</v>
      </c>
      <c r="K19" s="39">
        <v>1930.3724202939657</v>
      </c>
      <c r="L19" s="91">
        <v>14057.3</v>
      </c>
    </row>
    <row r="20" spans="2:12" ht="14.1" customHeight="1" x14ac:dyDescent="0.15">
      <c r="B20" s="4"/>
      <c r="C20" s="11">
        <v>8</v>
      </c>
      <c r="D20" s="22"/>
      <c r="E20" s="39">
        <v>840</v>
      </c>
      <c r="F20" s="39">
        <v>1212.75</v>
      </c>
      <c r="G20" s="39">
        <v>1034.846118127786</v>
      </c>
      <c r="H20" s="39">
        <v>2664.8999999999996</v>
      </c>
      <c r="I20" s="39">
        <v>1393.3500000000001</v>
      </c>
      <c r="J20" s="39">
        <v>2205</v>
      </c>
      <c r="K20" s="39">
        <v>1908.6414432815029</v>
      </c>
      <c r="L20" s="91">
        <v>18674.8</v>
      </c>
    </row>
    <row r="21" spans="2:12" ht="14.1" customHeight="1" x14ac:dyDescent="0.15">
      <c r="B21" s="4"/>
      <c r="C21" s="11">
        <v>9</v>
      </c>
      <c r="D21" s="22"/>
      <c r="E21" s="39">
        <v>840</v>
      </c>
      <c r="F21" s="39">
        <v>1260</v>
      </c>
      <c r="G21" s="39">
        <v>1026.2038687119332</v>
      </c>
      <c r="H21" s="39">
        <v>2219.6000000000004</v>
      </c>
      <c r="I21" s="39">
        <v>1627.5</v>
      </c>
      <c r="J21" s="39">
        <v>2205</v>
      </c>
      <c r="K21" s="39">
        <v>1911.6671863478352</v>
      </c>
      <c r="L21" s="91">
        <v>20445.199999999997</v>
      </c>
    </row>
    <row r="22" spans="2:12" ht="14.1" customHeight="1" x14ac:dyDescent="0.15">
      <c r="B22" s="4"/>
      <c r="C22" s="11">
        <v>10</v>
      </c>
      <c r="D22" s="22"/>
      <c r="E22" s="39">
        <v>840</v>
      </c>
      <c r="F22" s="39">
        <v>1312.5</v>
      </c>
      <c r="G22" s="39">
        <v>1020.9642259324437</v>
      </c>
      <c r="H22" s="39">
        <v>2679.5</v>
      </c>
      <c r="I22" s="39">
        <v>1575</v>
      </c>
      <c r="J22" s="39">
        <v>2205</v>
      </c>
      <c r="K22" s="39">
        <v>1902.5517212626564</v>
      </c>
      <c r="L22" s="91">
        <v>18882.099999999999</v>
      </c>
    </row>
    <row r="23" spans="2:12" ht="14.1" customHeight="1" x14ac:dyDescent="0.15">
      <c r="B23" s="4"/>
      <c r="C23" s="11">
        <v>11</v>
      </c>
      <c r="D23" s="22"/>
      <c r="E23" s="39">
        <v>892.5</v>
      </c>
      <c r="F23" s="39">
        <v>1365</v>
      </c>
      <c r="G23" s="39">
        <v>1039.5151576190956</v>
      </c>
      <c r="H23" s="39">
        <v>3127.1000000000004</v>
      </c>
      <c r="I23" s="39">
        <v>1680</v>
      </c>
      <c r="J23" s="39">
        <v>2047.5</v>
      </c>
      <c r="K23" s="39">
        <v>1895.3418503508951</v>
      </c>
      <c r="L23" s="91">
        <v>24838.1</v>
      </c>
    </row>
    <row r="24" spans="2:12" ht="14.1" customHeight="1" x14ac:dyDescent="0.15">
      <c r="B24" s="7"/>
      <c r="C24" s="3">
        <v>12</v>
      </c>
      <c r="D24" s="13"/>
      <c r="E24" s="40">
        <v>840</v>
      </c>
      <c r="F24" s="40">
        <v>1207.5</v>
      </c>
      <c r="G24" s="90">
        <v>1029.3161373232974</v>
      </c>
      <c r="H24" s="40">
        <v>3535.6</v>
      </c>
      <c r="I24" s="40">
        <v>1680</v>
      </c>
      <c r="J24" s="40">
        <v>2143.0500000000002</v>
      </c>
      <c r="K24" s="40">
        <v>1896.6354384730409</v>
      </c>
      <c r="L24" s="90">
        <v>30811.9</v>
      </c>
    </row>
    <row r="25" spans="2:12" x14ac:dyDescent="0.15">
      <c r="B25" s="59"/>
      <c r="C25" s="42"/>
      <c r="D25" s="43"/>
      <c r="E25" s="23"/>
      <c r="F25" s="39"/>
      <c r="G25" s="31"/>
      <c r="H25" s="39"/>
      <c r="I25" s="23"/>
      <c r="J25" s="39"/>
      <c r="K25" s="31"/>
      <c r="L25" s="39"/>
    </row>
    <row r="26" spans="2:12" x14ac:dyDescent="0.15">
      <c r="B26" s="59"/>
      <c r="C26" s="42"/>
      <c r="D26" s="43"/>
      <c r="E26" s="23"/>
      <c r="F26" s="39"/>
      <c r="G26" s="31"/>
      <c r="H26" s="39"/>
      <c r="I26" s="23"/>
      <c r="J26" s="39"/>
      <c r="K26" s="31"/>
      <c r="L26" s="39"/>
    </row>
    <row r="27" spans="2:12" x14ac:dyDescent="0.15">
      <c r="B27" s="33" t="s">
        <v>46</v>
      </c>
      <c r="C27" s="42"/>
      <c r="D27" s="43"/>
      <c r="E27" s="23"/>
      <c r="F27" s="39"/>
      <c r="G27" s="31"/>
      <c r="H27" s="39"/>
      <c r="I27" s="23"/>
      <c r="J27" s="39"/>
      <c r="K27" s="31"/>
      <c r="L27" s="39"/>
    </row>
    <row r="28" spans="2:12" x14ac:dyDescent="0.15">
      <c r="B28" s="97">
        <v>40882</v>
      </c>
      <c r="C28" s="83"/>
      <c r="D28" s="84">
        <v>40893</v>
      </c>
      <c r="E28" s="94">
        <v>840</v>
      </c>
      <c r="F28" s="95">
        <v>1207.5</v>
      </c>
      <c r="G28" s="96">
        <v>1028.7522968407325</v>
      </c>
      <c r="H28" s="39">
        <v>1839.3</v>
      </c>
      <c r="I28" s="94">
        <v>1680</v>
      </c>
      <c r="J28" s="95">
        <v>2100</v>
      </c>
      <c r="K28" s="96">
        <v>1900.3672707441906</v>
      </c>
      <c r="L28" s="39">
        <v>12535.5</v>
      </c>
    </row>
    <row r="29" spans="2:12" x14ac:dyDescent="0.15">
      <c r="B29" s="82" t="s">
        <v>47</v>
      </c>
      <c r="C29" s="83"/>
      <c r="D29" s="84"/>
      <c r="E29" s="23"/>
      <c r="F29" s="39"/>
      <c r="G29" s="31"/>
      <c r="H29" s="39"/>
      <c r="I29" s="23"/>
      <c r="J29" s="39"/>
      <c r="K29" s="31"/>
      <c r="L29" s="39"/>
    </row>
    <row r="30" spans="2:12" x14ac:dyDescent="0.15">
      <c r="B30" s="97"/>
      <c r="C30" s="83"/>
      <c r="D30" s="84"/>
      <c r="E30" s="94"/>
      <c r="F30" s="95"/>
      <c r="G30" s="96"/>
      <c r="H30" s="39"/>
      <c r="I30" s="94"/>
      <c r="J30" s="95"/>
      <c r="K30" s="96"/>
      <c r="L30" s="39"/>
    </row>
    <row r="31" spans="2:12" x14ac:dyDescent="0.15">
      <c r="B31" s="82" t="s">
        <v>48</v>
      </c>
      <c r="C31" s="83"/>
      <c r="D31" s="84"/>
      <c r="E31" s="23"/>
      <c r="F31" s="39"/>
      <c r="G31" s="31"/>
      <c r="H31" s="39"/>
      <c r="I31" s="23"/>
      <c r="J31" s="39"/>
      <c r="K31" s="31"/>
      <c r="L31" s="39"/>
    </row>
    <row r="32" spans="2:12" x14ac:dyDescent="0.15">
      <c r="B32" s="97"/>
      <c r="C32" s="83"/>
      <c r="D32" s="84"/>
      <c r="E32" s="94"/>
      <c r="F32" s="95"/>
      <c r="G32" s="96"/>
      <c r="H32" s="39"/>
      <c r="I32" s="94"/>
      <c r="J32" s="95"/>
      <c r="K32" s="96"/>
      <c r="L32" s="39"/>
    </row>
    <row r="33" spans="2:20" x14ac:dyDescent="0.15">
      <c r="B33" s="82" t="s">
        <v>49</v>
      </c>
      <c r="C33" s="83"/>
      <c r="D33" s="84"/>
      <c r="E33" s="23"/>
      <c r="F33" s="39"/>
      <c r="G33" s="31"/>
      <c r="H33" s="39"/>
      <c r="I33" s="23"/>
      <c r="J33" s="39"/>
      <c r="K33" s="31"/>
      <c r="L33" s="39"/>
    </row>
    <row r="34" spans="2:20" ht="12" customHeight="1" x14ac:dyDescent="0.15">
      <c r="B34" s="97">
        <v>40896</v>
      </c>
      <c r="C34" s="83"/>
      <c r="D34" s="84">
        <v>40906</v>
      </c>
      <c r="E34" s="94">
        <v>892.5</v>
      </c>
      <c r="F34" s="95">
        <v>1155</v>
      </c>
      <c r="G34" s="96">
        <v>1029.9177787616218</v>
      </c>
      <c r="H34" s="39">
        <v>1696.3</v>
      </c>
      <c r="I34" s="94">
        <v>1680</v>
      </c>
      <c r="J34" s="95">
        <v>2143.0500000000002</v>
      </c>
      <c r="K34" s="96">
        <v>1894.9232096801097</v>
      </c>
      <c r="L34" s="39">
        <v>18276.400000000001</v>
      </c>
    </row>
    <row r="35" spans="2:20" ht="12" customHeight="1" x14ac:dyDescent="0.15">
      <c r="B35" s="82" t="s">
        <v>50</v>
      </c>
      <c r="C35" s="83"/>
      <c r="D35" s="84"/>
      <c r="E35" s="23"/>
      <c r="F35" s="39"/>
      <c r="G35" s="31"/>
      <c r="H35" s="39"/>
      <c r="I35" s="23"/>
      <c r="J35" s="39"/>
      <c r="K35" s="31"/>
      <c r="L35" s="39"/>
    </row>
    <row r="36" spans="2:20" ht="12" customHeight="1" x14ac:dyDescent="0.15">
      <c r="B36" s="111"/>
      <c r="C36" s="86"/>
      <c r="D36" s="87"/>
      <c r="E36" s="108"/>
      <c r="F36" s="109"/>
      <c r="G36" s="110"/>
      <c r="H36" s="40"/>
      <c r="I36" s="108"/>
      <c r="J36" s="109"/>
      <c r="K36" s="110"/>
      <c r="L36" s="40"/>
    </row>
    <row r="37" spans="2:20" ht="6" customHeight="1" x14ac:dyDescent="0.15">
      <c r="B37" s="34"/>
      <c r="C37" s="42"/>
      <c r="D37" s="42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</row>
    <row r="38" spans="2:20" ht="12.75" customHeight="1" x14ac:dyDescent="0.15">
      <c r="B38" s="19"/>
    </row>
    <row r="39" spans="2:20" ht="12.75" customHeight="1" x14ac:dyDescent="0.15">
      <c r="B39" s="20"/>
    </row>
    <row r="40" spans="2:20" x14ac:dyDescent="0.15">
      <c r="B40" s="20"/>
    </row>
    <row r="41" spans="2:20" x14ac:dyDescent="0.15">
      <c r="B41" s="20"/>
    </row>
  </sheetData>
  <phoneticPr fontId="7"/>
  <pageMargins left="0.39370078740157483" right="0.19685039370078741" top="0.19685039370078741" bottom="0.59055118110236227" header="0.59055118110236227" footer="0.19685039370078741"/>
  <pageSetup paperSize="9" orientation="landscape" r:id="rId1"/>
  <headerFooter alignWithMargins="0">
    <oddFooter>&amp;C-71-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9"/>
  <sheetViews>
    <sheetView zoomScale="75" zoomScaleNormal="75" workbookViewId="0"/>
  </sheetViews>
  <sheetFormatPr defaultColWidth="7.5" defaultRowHeight="12" x14ac:dyDescent="0.15"/>
  <cols>
    <col min="1" max="1" width="1.625" style="14" customWidth="1"/>
    <col min="2" max="2" width="4.125" style="14" customWidth="1"/>
    <col min="3" max="3" width="3.125" style="14" customWidth="1"/>
    <col min="4" max="4" width="2.625" style="14" customWidth="1"/>
    <col min="5" max="7" width="7.625" style="14" customWidth="1"/>
    <col min="8" max="8" width="9.125" style="14" customWidth="1"/>
    <col min="9" max="11" width="7.625" style="14" customWidth="1"/>
    <col min="12" max="12" width="9.125" style="14" customWidth="1"/>
    <col min="13" max="15" width="7.625" style="14" customWidth="1"/>
    <col min="16" max="16" width="9.125" style="14" customWidth="1"/>
    <col min="17" max="19" width="7.625" style="14" customWidth="1"/>
    <col min="20" max="20" width="9.125" style="14" customWidth="1"/>
    <col min="21" max="16384" width="7.5" style="14"/>
  </cols>
  <sheetData>
    <row r="2" spans="2:16" x14ac:dyDescent="0.15">
      <c r="B2" s="14" t="s">
        <v>62</v>
      </c>
    </row>
    <row r="3" spans="2:16" x14ac:dyDescent="0.15">
      <c r="L3" s="15" t="s">
        <v>33</v>
      </c>
    </row>
    <row r="4" spans="2:16" ht="6" customHeight="1" x14ac:dyDescent="0.15">
      <c r="B4" s="9"/>
      <c r="C4" s="9"/>
      <c r="D4" s="9"/>
      <c r="E4" s="9"/>
      <c r="F4" s="9"/>
      <c r="G4" s="9"/>
      <c r="H4" s="9"/>
      <c r="I4" s="9"/>
      <c r="J4" s="9"/>
      <c r="K4" s="9"/>
      <c r="L4" s="6"/>
    </row>
    <row r="5" spans="2:16" ht="15" customHeight="1" x14ac:dyDescent="0.15">
      <c r="B5" s="4"/>
      <c r="C5" s="16" t="s">
        <v>20</v>
      </c>
      <c r="D5" s="60"/>
      <c r="E5" s="812">
        <v>3</v>
      </c>
      <c r="F5" s="813"/>
      <c r="G5" s="813"/>
      <c r="H5" s="814"/>
      <c r="I5" s="812">
        <v>2</v>
      </c>
      <c r="J5" s="813"/>
      <c r="K5" s="813"/>
      <c r="L5" s="814"/>
      <c r="M5" s="812">
        <v>3</v>
      </c>
      <c r="N5" s="813"/>
      <c r="O5" s="813"/>
      <c r="P5" s="814"/>
    </row>
    <row r="6" spans="2:16" ht="15" customHeight="1" x14ac:dyDescent="0.15">
      <c r="B6" s="4"/>
      <c r="C6" s="77" t="s">
        <v>21</v>
      </c>
      <c r="D6" s="79"/>
      <c r="E6" s="812" t="s">
        <v>71</v>
      </c>
      <c r="F6" s="813"/>
      <c r="G6" s="813"/>
      <c r="H6" s="814"/>
      <c r="I6" s="812" t="s">
        <v>72</v>
      </c>
      <c r="J6" s="813"/>
      <c r="K6" s="813"/>
      <c r="L6" s="814"/>
      <c r="M6" s="812" t="s">
        <v>73</v>
      </c>
      <c r="N6" s="813"/>
      <c r="O6" s="813"/>
      <c r="P6" s="814"/>
    </row>
    <row r="7" spans="2:16" ht="15" customHeight="1" x14ac:dyDescent="0.15">
      <c r="B7" s="7" t="s">
        <v>4</v>
      </c>
      <c r="C7" s="9"/>
      <c r="D7" s="13"/>
      <c r="E7" s="16" t="s">
        <v>14</v>
      </c>
      <c r="F7" s="17" t="s">
        <v>6</v>
      </c>
      <c r="G7" s="21" t="s">
        <v>17</v>
      </c>
      <c r="H7" s="17" t="s">
        <v>22</v>
      </c>
      <c r="I7" s="16" t="s">
        <v>14</v>
      </c>
      <c r="J7" s="17" t="s">
        <v>6</v>
      </c>
      <c r="K7" s="21" t="s">
        <v>17</v>
      </c>
      <c r="L7" s="17" t="s">
        <v>8</v>
      </c>
      <c r="M7" s="16" t="s">
        <v>14</v>
      </c>
      <c r="N7" s="17" t="s">
        <v>6</v>
      </c>
      <c r="O7" s="21" t="s">
        <v>17</v>
      </c>
      <c r="P7" s="17" t="s">
        <v>8</v>
      </c>
    </row>
    <row r="8" spans="2:16" ht="15" customHeight="1" x14ac:dyDescent="0.15">
      <c r="B8" s="4"/>
      <c r="C8" s="26"/>
      <c r="D8" s="27"/>
      <c r="E8" s="4"/>
      <c r="F8" s="5"/>
      <c r="G8" s="6"/>
      <c r="H8" s="5"/>
      <c r="I8" s="46"/>
      <c r="J8" s="47"/>
      <c r="K8" s="45"/>
      <c r="L8" s="5"/>
      <c r="M8" s="46"/>
      <c r="N8" s="47"/>
      <c r="O8" s="45"/>
      <c r="P8" s="5"/>
    </row>
    <row r="9" spans="2:16" ht="15" customHeight="1" x14ac:dyDescent="0.15">
      <c r="B9" s="23"/>
      <c r="C9" s="26"/>
      <c r="D9" s="27"/>
      <c r="E9" s="4"/>
      <c r="F9" s="5"/>
      <c r="G9" s="6"/>
      <c r="H9" s="5"/>
      <c r="I9" s="4"/>
      <c r="J9" s="5"/>
      <c r="K9" s="6"/>
      <c r="L9" s="5"/>
      <c r="M9" s="4"/>
      <c r="N9" s="5"/>
      <c r="O9" s="6"/>
      <c r="P9" s="5"/>
    </row>
    <row r="10" spans="2:16" ht="15" customHeight="1" x14ac:dyDescent="0.15">
      <c r="B10" s="28"/>
      <c r="C10" s="29"/>
      <c r="D10" s="30"/>
      <c r="E10" s="7"/>
      <c r="F10" s="8"/>
      <c r="G10" s="9"/>
      <c r="H10" s="8"/>
      <c r="I10" s="48"/>
      <c r="J10" s="49"/>
      <c r="K10" s="93"/>
      <c r="L10" s="49"/>
      <c r="M10" s="48"/>
      <c r="N10" s="49"/>
      <c r="O10" s="93"/>
      <c r="P10" s="49"/>
    </row>
    <row r="11" spans="2:16" ht="15" customHeight="1" x14ac:dyDescent="0.15">
      <c r="B11" s="4" t="s">
        <v>42</v>
      </c>
      <c r="C11" s="26">
        <v>20</v>
      </c>
      <c r="D11" s="27" t="s">
        <v>66</v>
      </c>
      <c r="E11" s="4">
        <v>2100</v>
      </c>
      <c r="F11" s="5">
        <v>2783</v>
      </c>
      <c r="G11" s="6">
        <v>2546</v>
      </c>
      <c r="H11" s="5">
        <v>108620</v>
      </c>
      <c r="I11" s="46">
        <v>1296</v>
      </c>
      <c r="J11" s="47">
        <v>1470</v>
      </c>
      <c r="K11" s="45">
        <v>1407</v>
      </c>
      <c r="L11" s="5">
        <v>34627</v>
      </c>
      <c r="M11" s="46"/>
      <c r="N11" s="47"/>
      <c r="O11" s="45"/>
      <c r="P11" s="5"/>
    </row>
    <row r="12" spans="2:16" ht="15" customHeight="1" x14ac:dyDescent="0.15">
      <c r="B12" s="23"/>
      <c r="C12" s="26">
        <v>21</v>
      </c>
      <c r="D12" s="27"/>
      <c r="E12" s="4">
        <v>1785</v>
      </c>
      <c r="F12" s="5">
        <v>2625</v>
      </c>
      <c r="G12" s="6">
        <v>2255</v>
      </c>
      <c r="H12" s="5">
        <v>1075905</v>
      </c>
      <c r="I12" s="4">
        <v>1208</v>
      </c>
      <c r="J12" s="5">
        <v>1470</v>
      </c>
      <c r="K12" s="6">
        <v>1344</v>
      </c>
      <c r="L12" s="5">
        <v>684291</v>
      </c>
      <c r="M12" s="4">
        <v>1680</v>
      </c>
      <c r="N12" s="5">
        <v>2048</v>
      </c>
      <c r="O12" s="6">
        <v>1856</v>
      </c>
      <c r="P12" s="5">
        <v>371084</v>
      </c>
    </row>
    <row r="13" spans="2:16" ht="15" customHeight="1" x14ac:dyDescent="0.15">
      <c r="B13" s="28"/>
      <c r="C13" s="29">
        <v>22</v>
      </c>
      <c r="D13" s="30"/>
      <c r="E13" s="7">
        <v>1995</v>
      </c>
      <c r="F13" s="8">
        <v>2478</v>
      </c>
      <c r="G13" s="8">
        <v>2233</v>
      </c>
      <c r="H13" s="8">
        <v>930207</v>
      </c>
      <c r="I13" s="48">
        <v>1050</v>
      </c>
      <c r="J13" s="49">
        <v>1418</v>
      </c>
      <c r="K13" s="30">
        <v>1253</v>
      </c>
      <c r="L13" s="49">
        <v>569474</v>
      </c>
      <c r="M13" s="48">
        <v>1554</v>
      </c>
      <c r="N13" s="49">
        <v>2205</v>
      </c>
      <c r="O13" s="30">
        <v>1895</v>
      </c>
      <c r="P13" s="49">
        <v>444833</v>
      </c>
    </row>
    <row r="14" spans="2:16" ht="15" customHeight="1" x14ac:dyDescent="0.15">
      <c r="B14" s="4" t="s">
        <v>80</v>
      </c>
      <c r="C14" s="6">
        <v>3</v>
      </c>
      <c r="D14" s="6" t="s">
        <v>75</v>
      </c>
      <c r="E14" s="4">
        <v>2048</v>
      </c>
      <c r="F14" s="5">
        <v>2468</v>
      </c>
      <c r="G14" s="6">
        <v>2274</v>
      </c>
      <c r="H14" s="5">
        <v>57353</v>
      </c>
      <c r="I14" s="46">
        <v>1155</v>
      </c>
      <c r="J14" s="47">
        <v>1380</v>
      </c>
      <c r="K14" s="45">
        <v>1253</v>
      </c>
      <c r="L14" s="47">
        <v>48368</v>
      </c>
      <c r="M14" s="46">
        <v>1712</v>
      </c>
      <c r="N14" s="47">
        <v>1995</v>
      </c>
      <c r="O14" s="45">
        <v>1872</v>
      </c>
      <c r="P14" s="47">
        <v>39009</v>
      </c>
    </row>
    <row r="15" spans="2:16" ht="15" customHeight="1" x14ac:dyDescent="0.15">
      <c r="B15" s="4"/>
      <c r="C15" s="6">
        <v>4</v>
      </c>
      <c r="D15" s="6"/>
      <c r="E15" s="4">
        <v>2153</v>
      </c>
      <c r="F15" s="5">
        <v>2473</v>
      </c>
      <c r="G15" s="6">
        <v>2319</v>
      </c>
      <c r="H15" s="5">
        <v>63795</v>
      </c>
      <c r="I15" s="46">
        <v>1193</v>
      </c>
      <c r="J15" s="47">
        <v>1397</v>
      </c>
      <c r="K15" s="45">
        <v>1296</v>
      </c>
      <c r="L15" s="47">
        <v>35412</v>
      </c>
      <c r="M15" s="46">
        <v>1733</v>
      </c>
      <c r="N15" s="47">
        <v>1995</v>
      </c>
      <c r="O15" s="45">
        <v>1849</v>
      </c>
      <c r="P15" s="47">
        <v>39047</v>
      </c>
    </row>
    <row r="16" spans="2:16" ht="15" customHeight="1" x14ac:dyDescent="0.15">
      <c r="B16" s="4"/>
      <c r="C16" s="6">
        <v>5</v>
      </c>
      <c r="D16" s="6"/>
      <c r="E16" s="4">
        <v>2100</v>
      </c>
      <c r="F16" s="5">
        <v>2415</v>
      </c>
      <c r="G16" s="6">
        <v>2271</v>
      </c>
      <c r="H16" s="5">
        <v>115810</v>
      </c>
      <c r="I16" s="46">
        <v>1150</v>
      </c>
      <c r="J16" s="47">
        <v>1380</v>
      </c>
      <c r="K16" s="45">
        <v>1284</v>
      </c>
      <c r="L16" s="47">
        <v>51157</v>
      </c>
      <c r="M16" s="46">
        <v>1680</v>
      </c>
      <c r="N16" s="47">
        <v>1960</v>
      </c>
      <c r="O16" s="45">
        <v>1835</v>
      </c>
      <c r="P16" s="47">
        <v>48707</v>
      </c>
    </row>
    <row r="17" spans="2:20" ht="15" customHeight="1" x14ac:dyDescent="0.15">
      <c r="B17" s="4"/>
      <c r="C17" s="6">
        <v>6</v>
      </c>
      <c r="D17" s="6"/>
      <c r="E17" s="4">
        <v>1995</v>
      </c>
      <c r="F17" s="5">
        <v>2292</v>
      </c>
      <c r="G17" s="6">
        <v>2147</v>
      </c>
      <c r="H17" s="5">
        <v>85653</v>
      </c>
      <c r="I17" s="46">
        <v>1050</v>
      </c>
      <c r="J17" s="47">
        <v>1313</v>
      </c>
      <c r="K17" s="45">
        <v>1205</v>
      </c>
      <c r="L17" s="47">
        <v>52015</v>
      </c>
      <c r="M17" s="46">
        <v>1628</v>
      </c>
      <c r="N17" s="47">
        <v>1785</v>
      </c>
      <c r="O17" s="45">
        <v>1738</v>
      </c>
      <c r="P17" s="47">
        <v>29291</v>
      </c>
    </row>
    <row r="18" spans="2:20" ht="15" customHeight="1" x14ac:dyDescent="0.15">
      <c r="B18" s="4"/>
      <c r="C18" s="6">
        <v>7</v>
      </c>
      <c r="D18" s="6"/>
      <c r="E18" s="4">
        <v>1995</v>
      </c>
      <c r="F18" s="5">
        <v>2248</v>
      </c>
      <c r="G18" s="6">
        <v>2139</v>
      </c>
      <c r="H18" s="5">
        <v>54146</v>
      </c>
      <c r="I18" s="46">
        <v>1084</v>
      </c>
      <c r="J18" s="47">
        <v>1355</v>
      </c>
      <c r="K18" s="45">
        <v>1190</v>
      </c>
      <c r="L18" s="47">
        <v>28203</v>
      </c>
      <c r="M18" s="46">
        <v>1554</v>
      </c>
      <c r="N18" s="47">
        <v>1785</v>
      </c>
      <c r="O18" s="45">
        <v>1685</v>
      </c>
      <c r="P18" s="47">
        <v>22118</v>
      </c>
    </row>
    <row r="19" spans="2:20" ht="15" customHeight="1" x14ac:dyDescent="0.15">
      <c r="B19" s="4"/>
      <c r="C19" s="6">
        <v>8</v>
      </c>
      <c r="D19" s="6"/>
      <c r="E19" s="4">
        <v>1995</v>
      </c>
      <c r="F19" s="5">
        <v>2205</v>
      </c>
      <c r="G19" s="5">
        <v>2108</v>
      </c>
      <c r="H19" s="22">
        <v>68608</v>
      </c>
      <c r="I19" s="46">
        <v>1103</v>
      </c>
      <c r="J19" s="47">
        <v>1313</v>
      </c>
      <c r="K19" s="45">
        <v>1246</v>
      </c>
      <c r="L19" s="47">
        <v>50456</v>
      </c>
      <c r="M19" s="46">
        <v>1628</v>
      </c>
      <c r="N19" s="47">
        <v>1838</v>
      </c>
      <c r="O19" s="45">
        <v>1760</v>
      </c>
      <c r="P19" s="47">
        <v>38332</v>
      </c>
    </row>
    <row r="20" spans="2:20" ht="15" customHeight="1" x14ac:dyDescent="0.15">
      <c r="B20" s="4"/>
      <c r="C20" s="6">
        <v>9</v>
      </c>
      <c r="D20" s="6"/>
      <c r="E20" s="4">
        <v>1995</v>
      </c>
      <c r="F20" s="5">
        <v>2310</v>
      </c>
      <c r="G20" s="5">
        <v>2140</v>
      </c>
      <c r="H20" s="22">
        <v>97791</v>
      </c>
      <c r="I20" s="23">
        <v>1103</v>
      </c>
      <c r="J20" s="39">
        <v>1355</v>
      </c>
      <c r="K20" s="31">
        <v>1248</v>
      </c>
      <c r="L20" s="39">
        <v>41729</v>
      </c>
      <c r="M20" s="23">
        <v>1649</v>
      </c>
      <c r="N20" s="39">
        <v>1869</v>
      </c>
      <c r="O20" s="31">
        <v>1761</v>
      </c>
      <c r="P20" s="39">
        <v>32206</v>
      </c>
    </row>
    <row r="21" spans="2:20" ht="15" customHeight="1" x14ac:dyDescent="0.15">
      <c r="B21" s="4"/>
      <c r="C21" s="6">
        <v>10</v>
      </c>
      <c r="D21" s="22"/>
      <c r="E21" s="5">
        <v>2047.5</v>
      </c>
      <c r="F21" s="5">
        <v>2310</v>
      </c>
      <c r="G21" s="5">
        <v>2192.511316521146</v>
      </c>
      <c r="H21" s="5">
        <v>79408.700000000012</v>
      </c>
      <c r="I21" s="39">
        <v>1155</v>
      </c>
      <c r="J21" s="39">
        <v>1346.1000000000001</v>
      </c>
      <c r="K21" s="39">
        <v>1254.459207849226</v>
      </c>
      <c r="L21" s="39">
        <v>50222.400000000001</v>
      </c>
      <c r="M21" s="39">
        <v>1732.5</v>
      </c>
      <c r="N21" s="39">
        <v>1942.5</v>
      </c>
      <c r="O21" s="39">
        <v>1851.0457393678075</v>
      </c>
      <c r="P21" s="39">
        <v>33324.400000000001</v>
      </c>
    </row>
    <row r="22" spans="2:20" ht="15" customHeight="1" x14ac:dyDescent="0.15">
      <c r="B22" s="4"/>
      <c r="C22" s="6">
        <v>11</v>
      </c>
      <c r="D22" s="22"/>
      <c r="E22" s="22">
        <v>2100</v>
      </c>
      <c r="F22" s="5">
        <v>2415</v>
      </c>
      <c r="G22" s="5">
        <v>2237</v>
      </c>
      <c r="H22" s="5">
        <v>80743</v>
      </c>
      <c r="I22" s="39">
        <v>1134</v>
      </c>
      <c r="J22" s="39">
        <v>1344</v>
      </c>
      <c r="K22" s="39">
        <v>1245</v>
      </c>
      <c r="L22" s="39">
        <v>71679</v>
      </c>
      <c r="M22" s="39">
        <v>1785</v>
      </c>
      <c r="N22" s="39">
        <v>1995</v>
      </c>
      <c r="O22" s="39">
        <v>1893</v>
      </c>
      <c r="P22" s="91">
        <v>33060</v>
      </c>
    </row>
    <row r="23" spans="2:20" ht="15" customHeight="1" x14ac:dyDescent="0.15">
      <c r="B23" s="4"/>
      <c r="C23" s="6">
        <v>12</v>
      </c>
      <c r="D23" s="22"/>
      <c r="E23" s="5">
        <v>2205</v>
      </c>
      <c r="F23" s="5">
        <v>2467.5</v>
      </c>
      <c r="G23" s="22">
        <v>2330.3920855559354</v>
      </c>
      <c r="H23" s="5">
        <v>131431</v>
      </c>
      <c r="I23" s="39">
        <v>1173.7950000000001</v>
      </c>
      <c r="J23" s="39">
        <v>1344</v>
      </c>
      <c r="K23" s="39">
        <v>1256.4181005883136</v>
      </c>
      <c r="L23" s="39">
        <v>43339</v>
      </c>
      <c r="M23" s="39">
        <v>1890</v>
      </c>
      <c r="N23" s="39">
        <v>2205</v>
      </c>
      <c r="O23" s="39">
        <v>2023.9523790108863</v>
      </c>
      <c r="P23" s="91">
        <v>51651</v>
      </c>
    </row>
    <row r="24" spans="2:20" ht="15" customHeight="1" x14ac:dyDescent="0.15">
      <c r="B24" s="4" t="s">
        <v>74</v>
      </c>
      <c r="C24" s="6">
        <v>1</v>
      </c>
      <c r="D24" s="22" t="s">
        <v>75</v>
      </c>
      <c r="E24" s="5">
        <v>2152.5</v>
      </c>
      <c r="F24" s="5">
        <v>2467.5</v>
      </c>
      <c r="G24" s="5">
        <v>2285.303659095372</v>
      </c>
      <c r="H24" s="5">
        <v>74057</v>
      </c>
      <c r="I24" s="39">
        <v>1154.79</v>
      </c>
      <c r="J24" s="39">
        <v>1333.5</v>
      </c>
      <c r="K24" s="39">
        <v>1242.9881570255736</v>
      </c>
      <c r="L24" s="39">
        <v>61972</v>
      </c>
      <c r="M24" s="39">
        <v>1785</v>
      </c>
      <c r="N24" s="39">
        <v>2152.5</v>
      </c>
      <c r="O24" s="39">
        <v>1999.1749972246894</v>
      </c>
      <c r="P24" s="91">
        <v>26117.5</v>
      </c>
    </row>
    <row r="25" spans="2:20" ht="15" customHeight="1" x14ac:dyDescent="0.15">
      <c r="B25" s="4"/>
      <c r="C25" s="6">
        <v>2</v>
      </c>
      <c r="D25" s="22"/>
      <c r="E25" s="5">
        <v>2205</v>
      </c>
      <c r="F25" s="5">
        <v>2520</v>
      </c>
      <c r="G25" s="5">
        <v>2377.248088001837</v>
      </c>
      <c r="H25" s="5">
        <v>81572.399999999994</v>
      </c>
      <c r="I25" s="39">
        <v>1134</v>
      </c>
      <c r="J25" s="39">
        <v>1312.5</v>
      </c>
      <c r="K25" s="39">
        <v>1232.6641353832379</v>
      </c>
      <c r="L25" s="39">
        <v>53636.899999999994</v>
      </c>
      <c r="M25" s="39">
        <v>1785</v>
      </c>
      <c r="N25" s="39">
        <v>2100</v>
      </c>
      <c r="O25" s="39">
        <v>1934.3886824807089</v>
      </c>
      <c r="P25" s="91">
        <v>31167.200000000001</v>
      </c>
    </row>
    <row r="26" spans="2:20" ht="15" customHeight="1" x14ac:dyDescent="0.15">
      <c r="B26" s="4"/>
      <c r="C26" s="6">
        <v>3</v>
      </c>
      <c r="D26" s="22"/>
      <c r="E26" s="5">
        <v>2205</v>
      </c>
      <c r="F26" s="5">
        <v>2520</v>
      </c>
      <c r="G26" s="5">
        <v>2361.778773735738</v>
      </c>
      <c r="H26" s="5">
        <v>92744.999999999985</v>
      </c>
      <c r="I26" s="39">
        <v>1102.5</v>
      </c>
      <c r="J26" s="39">
        <v>1365</v>
      </c>
      <c r="K26" s="39">
        <v>1220.4700107584724</v>
      </c>
      <c r="L26" s="39">
        <v>46111.199999999997</v>
      </c>
      <c r="M26" s="39">
        <v>1785</v>
      </c>
      <c r="N26" s="39">
        <v>2136.33</v>
      </c>
      <c r="O26" s="39">
        <v>1958.4772257071461</v>
      </c>
      <c r="P26" s="91">
        <v>27081.7</v>
      </c>
    </row>
    <row r="27" spans="2:20" ht="15" customHeight="1" x14ac:dyDescent="0.15">
      <c r="B27" s="4"/>
      <c r="C27" s="6">
        <v>4</v>
      </c>
      <c r="D27" s="22"/>
      <c r="E27" s="5">
        <v>2205</v>
      </c>
      <c r="F27" s="5">
        <v>2415</v>
      </c>
      <c r="G27" s="5">
        <v>2337.0084257073709</v>
      </c>
      <c r="H27" s="22">
        <v>76620.700000000012</v>
      </c>
      <c r="I27" s="39">
        <v>1102.5</v>
      </c>
      <c r="J27" s="39">
        <v>1333.5</v>
      </c>
      <c r="K27" s="39">
        <v>1223.8134446282836</v>
      </c>
      <c r="L27" s="91">
        <v>45361.4</v>
      </c>
      <c r="M27" s="39">
        <v>1816.5</v>
      </c>
      <c r="N27" s="39">
        <v>2152.5</v>
      </c>
      <c r="O27" s="39">
        <v>1981.9461112987667</v>
      </c>
      <c r="P27" s="91">
        <v>29469.8</v>
      </c>
    </row>
    <row r="28" spans="2:20" ht="15" customHeight="1" x14ac:dyDescent="0.15">
      <c r="B28" s="4"/>
      <c r="C28" s="6">
        <v>5</v>
      </c>
      <c r="D28" s="22"/>
      <c r="E28" s="5">
        <v>2186.1</v>
      </c>
      <c r="F28" s="5">
        <v>2415</v>
      </c>
      <c r="G28" s="5">
        <v>2323.0808728810848</v>
      </c>
      <c r="H28" s="22">
        <v>74448.2</v>
      </c>
      <c r="I28" s="39">
        <v>1102.5</v>
      </c>
      <c r="J28" s="39">
        <v>1312.5</v>
      </c>
      <c r="K28" s="39">
        <v>1231.0641003608866</v>
      </c>
      <c r="L28" s="39">
        <v>53462.399999999994</v>
      </c>
      <c r="M28" s="39">
        <v>1837.5</v>
      </c>
      <c r="N28" s="91">
        <v>2161.7400000000002</v>
      </c>
      <c r="O28" s="39">
        <v>1997.869175131076</v>
      </c>
      <c r="P28" s="91">
        <v>31128.799999999999</v>
      </c>
    </row>
    <row r="29" spans="2:20" ht="15" customHeight="1" x14ac:dyDescent="0.15">
      <c r="B29" s="4"/>
      <c r="C29" s="6">
        <v>6</v>
      </c>
      <c r="D29" s="22"/>
      <c r="E29" s="5">
        <v>2100</v>
      </c>
      <c r="F29" s="5">
        <v>2436</v>
      </c>
      <c r="G29" s="5">
        <v>2285.8599262289099</v>
      </c>
      <c r="H29" s="22">
        <v>73472.600000000006</v>
      </c>
      <c r="I29" s="39">
        <v>1050</v>
      </c>
      <c r="J29" s="39">
        <v>1333.5</v>
      </c>
      <c r="K29" s="39">
        <v>1222.478144573779</v>
      </c>
      <c r="L29" s="91">
        <v>35383</v>
      </c>
      <c r="M29" s="39">
        <v>1837.5</v>
      </c>
      <c r="N29" s="39">
        <v>2152.5</v>
      </c>
      <c r="O29" s="39">
        <v>1998.9497178126544</v>
      </c>
      <c r="P29" s="91">
        <v>18936</v>
      </c>
    </row>
    <row r="30" spans="2:20" ht="15" customHeight="1" x14ac:dyDescent="0.15">
      <c r="B30" s="4"/>
      <c r="C30" s="6">
        <v>7</v>
      </c>
      <c r="D30" s="22"/>
      <c r="E30" s="5">
        <v>2047.5</v>
      </c>
      <c r="F30" s="5">
        <v>2417.1</v>
      </c>
      <c r="G30" s="5">
        <v>2236.8905462342937</v>
      </c>
      <c r="H30" s="22">
        <v>62260.899999999994</v>
      </c>
      <c r="I30" s="39">
        <v>1034.355</v>
      </c>
      <c r="J30" s="39">
        <v>1344</v>
      </c>
      <c r="K30" s="39">
        <v>1211.8994647229656</v>
      </c>
      <c r="L30" s="91">
        <v>42324</v>
      </c>
      <c r="M30" s="39">
        <v>1575</v>
      </c>
      <c r="N30" s="39">
        <v>2205</v>
      </c>
      <c r="O30" s="39">
        <v>1930.3724202939657</v>
      </c>
      <c r="P30" s="91">
        <v>14057.3</v>
      </c>
    </row>
    <row r="31" spans="2:20" ht="14.25" customHeight="1" x14ac:dyDescent="0.15">
      <c r="B31" s="4"/>
      <c r="C31" s="6">
        <v>8</v>
      </c>
      <c r="D31" s="22"/>
      <c r="E31" s="5">
        <v>1680</v>
      </c>
      <c r="F31" s="5">
        <v>2415</v>
      </c>
      <c r="G31" s="5">
        <v>2142.5299550281466</v>
      </c>
      <c r="H31" s="22">
        <v>97226</v>
      </c>
      <c r="I31" s="39">
        <v>997.5</v>
      </c>
      <c r="J31" s="39">
        <v>1449</v>
      </c>
      <c r="K31" s="39">
        <v>1208.789323086985</v>
      </c>
      <c r="L31" s="91">
        <v>41109.399999999994</v>
      </c>
      <c r="M31" s="39">
        <v>1393.3500000000001</v>
      </c>
      <c r="N31" s="39">
        <v>2205</v>
      </c>
      <c r="O31" s="39">
        <v>1908.6414432815029</v>
      </c>
      <c r="P31" s="91">
        <v>18674.8</v>
      </c>
      <c r="Q31" s="4"/>
      <c r="R31" s="6"/>
      <c r="S31" s="6"/>
      <c r="T31" s="6"/>
    </row>
    <row r="32" spans="2:20" ht="14.25" customHeight="1" x14ac:dyDescent="0.15">
      <c r="B32" s="4"/>
      <c r="C32" s="6">
        <v>9</v>
      </c>
      <c r="D32" s="22"/>
      <c r="E32" s="5">
        <v>1785</v>
      </c>
      <c r="F32" s="5">
        <v>2415</v>
      </c>
      <c r="G32" s="5">
        <v>2168.5872877358497</v>
      </c>
      <c r="H32" s="5">
        <v>80953.600000000006</v>
      </c>
      <c r="I32" s="39">
        <v>1029</v>
      </c>
      <c r="J32" s="39">
        <v>1300.635</v>
      </c>
      <c r="K32" s="39">
        <v>1231.1224864989083</v>
      </c>
      <c r="L32" s="39">
        <v>34932.800000000003</v>
      </c>
      <c r="M32" s="39">
        <v>1627.5</v>
      </c>
      <c r="N32" s="39">
        <v>2205</v>
      </c>
      <c r="O32" s="39">
        <v>1911.6671863478352</v>
      </c>
      <c r="P32" s="91">
        <v>20445.199999999997</v>
      </c>
      <c r="Q32" s="6"/>
      <c r="R32" s="6"/>
      <c r="S32" s="6"/>
      <c r="T32" s="6"/>
    </row>
    <row r="33" spans="2:20" ht="14.25" customHeight="1" x14ac:dyDescent="0.15">
      <c r="B33" s="4"/>
      <c r="C33" s="6">
        <v>10</v>
      </c>
      <c r="D33" s="22"/>
      <c r="E33" s="5">
        <v>1995</v>
      </c>
      <c r="F33" s="5">
        <v>2520</v>
      </c>
      <c r="G33" s="5">
        <v>2302.4664608046965</v>
      </c>
      <c r="H33" s="5">
        <v>70728</v>
      </c>
      <c r="I33" s="39">
        <v>1118.25</v>
      </c>
      <c r="J33" s="39">
        <v>1277.8500000000001</v>
      </c>
      <c r="K33" s="39">
        <v>1204.5184691546078</v>
      </c>
      <c r="L33" s="39">
        <v>31605</v>
      </c>
      <c r="M33" s="39">
        <v>1575</v>
      </c>
      <c r="N33" s="39">
        <v>2205</v>
      </c>
      <c r="O33" s="39">
        <v>1902.5517212626564</v>
      </c>
      <c r="P33" s="91">
        <v>18882.099999999999</v>
      </c>
      <c r="Q33" s="6"/>
      <c r="R33" s="6"/>
      <c r="S33" s="6"/>
      <c r="T33" s="6"/>
    </row>
    <row r="34" spans="2:20" ht="14.25" customHeight="1" x14ac:dyDescent="0.15">
      <c r="B34" s="4"/>
      <c r="C34" s="6">
        <v>11</v>
      </c>
      <c r="D34" s="22"/>
      <c r="E34" s="5">
        <v>2100</v>
      </c>
      <c r="F34" s="5">
        <v>2520</v>
      </c>
      <c r="G34" s="5">
        <v>2367.8001403601347</v>
      </c>
      <c r="H34" s="5">
        <v>131866.99999999997</v>
      </c>
      <c r="I34" s="39">
        <v>892.5</v>
      </c>
      <c r="J34" s="39">
        <v>1365</v>
      </c>
      <c r="K34" s="39">
        <v>1195.9950304760862</v>
      </c>
      <c r="L34" s="39">
        <v>43929.1</v>
      </c>
      <c r="M34" s="39">
        <v>1680</v>
      </c>
      <c r="N34" s="39">
        <v>2047.5</v>
      </c>
      <c r="O34" s="39">
        <v>1895.3418503508951</v>
      </c>
      <c r="P34" s="91">
        <v>24838.1</v>
      </c>
      <c r="Q34" s="6"/>
      <c r="R34" s="6"/>
      <c r="S34" s="6"/>
      <c r="T34" s="6"/>
    </row>
    <row r="35" spans="2:20" ht="12.75" customHeight="1" x14ac:dyDescent="0.15">
      <c r="B35" s="120"/>
      <c r="C35" s="121">
        <v>12</v>
      </c>
      <c r="D35" s="13"/>
      <c r="E35" s="8">
        <v>2205</v>
      </c>
      <c r="F35" s="8">
        <v>2625</v>
      </c>
      <c r="G35" s="8">
        <v>2459.4610537183157</v>
      </c>
      <c r="H35" s="8">
        <v>146720.29999999999</v>
      </c>
      <c r="I35" s="40">
        <v>1050</v>
      </c>
      <c r="J35" s="40">
        <v>1365</v>
      </c>
      <c r="K35" s="40">
        <v>1220.9516648124604</v>
      </c>
      <c r="L35" s="40">
        <v>40753.799999999996</v>
      </c>
      <c r="M35" s="40">
        <v>1680</v>
      </c>
      <c r="N35" s="40">
        <v>2143.0500000000002</v>
      </c>
      <c r="O35" s="40">
        <v>1896.6354384730409</v>
      </c>
      <c r="P35" s="90">
        <v>30811.9</v>
      </c>
      <c r="Q35" s="6"/>
      <c r="R35" s="6"/>
      <c r="S35" s="6"/>
      <c r="T35" s="6"/>
    </row>
    <row r="36" spans="2:20" ht="12.75" customHeight="1" x14ac:dyDescent="0.15">
      <c r="B36" s="52" t="s">
        <v>31</v>
      </c>
      <c r="C36" s="53" t="s">
        <v>35</v>
      </c>
    </row>
    <row r="37" spans="2:20" ht="12.75" customHeight="1" x14ac:dyDescent="0.15">
      <c r="B37" s="54" t="s">
        <v>29</v>
      </c>
      <c r="C37" s="14" t="s">
        <v>53</v>
      </c>
    </row>
    <row r="38" spans="2:20" x14ac:dyDescent="0.15">
      <c r="B38" s="54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2:20" x14ac:dyDescent="0.15">
      <c r="E39" s="6"/>
      <c r="F39" s="6"/>
      <c r="G39" s="6"/>
      <c r="H39" s="6"/>
      <c r="I39" s="31"/>
      <c r="J39" s="31"/>
      <c r="K39" s="31"/>
      <c r="L39" s="31"/>
      <c r="M39" s="31"/>
      <c r="N39" s="31"/>
      <c r="O39" s="31"/>
      <c r="P39" s="31"/>
    </row>
  </sheetData>
  <mergeCells count="6">
    <mergeCell ref="M5:P5"/>
    <mergeCell ref="M6:P6"/>
    <mergeCell ref="E6:H6"/>
    <mergeCell ref="I6:L6"/>
    <mergeCell ref="E5:H5"/>
    <mergeCell ref="I5:L5"/>
  </mergeCells>
  <phoneticPr fontId="4"/>
  <pageMargins left="0.39370078740157483" right="0.39370078740157483" top="0.19685039370078741" bottom="0.47244094488188981" header="0.59055118110236227" footer="0.19685039370078741"/>
  <pageSetup paperSize="9" orientation="landscape" r:id="rId1"/>
  <headerFooter alignWithMargins="0">
    <oddFooter>&amp;C-72-</oddFooter>
  </headerFooter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41"/>
  <sheetViews>
    <sheetView zoomScale="75" workbookViewId="0"/>
  </sheetViews>
  <sheetFormatPr defaultColWidth="7.5" defaultRowHeight="12" x14ac:dyDescent="0.15"/>
  <cols>
    <col min="1" max="1" width="0.5" style="14" customWidth="1"/>
    <col min="2" max="2" width="3.75" style="14" customWidth="1"/>
    <col min="3" max="3" width="7.875" style="14" customWidth="1"/>
    <col min="4" max="4" width="2.25" style="14" customWidth="1"/>
    <col min="5" max="5" width="6.625" style="14" customWidth="1"/>
    <col min="6" max="7" width="7.625" style="14" customWidth="1"/>
    <col min="8" max="8" width="9.125" style="14" customWidth="1"/>
    <col min="9" max="9" width="6.75" style="14" customWidth="1"/>
    <col min="10" max="11" width="7.625" style="14" customWidth="1"/>
    <col min="12" max="12" width="9.125" style="14" customWidth="1"/>
    <col min="13" max="13" width="6.25" style="14" customWidth="1"/>
    <col min="14" max="15" width="7.625" style="14" customWidth="1"/>
    <col min="16" max="16" width="9.125" style="14" customWidth="1"/>
    <col min="17" max="17" width="6.625" style="14" customWidth="1"/>
    <col min="18" max="19" width="7.5" style="14"/>
    <col min="20" max="20" width="9.375" style="14" customWidth="1"/>
    <col min="21" max="16384" width="7.5" style="14"/>
  </cols>
  <sheetData>
    <row r="1" spans="2:37" x14ac:dyDescent="0.15">
      <c r="B1" s="14" t="s">
        <v>36</v>
      </c>
    </row>
    <row r="2" spans="2:37" x14ac:dyDescent="0.15">
      <c r="B2" s="14" t="s">
        <v>37</v>
      </c>
    </row>
    <row r="3" spans="2:37" x14ac:dyDescent="0.15">
      <c r="T3" s="15" t="s">
        <v>33</v>
      </c>
    </row>
    <row r="4" spans="2:37" ht="6" customHeight="1" x14ac:dyDescent="0.15"/>
    <row r="5" spans="2:37" ht="12.75" customHeight="1" x14ac:dyDescent="0.15">
      <c r="B5" s="12"/>
      <c r="C5" s="812" t="s">
        <v>0</v>
      </c>
      <c r="D5" s="814"/>
      <c r="E5" s="831" t="s">
        <v>30</v>
      </c>
      <c r="F5" s="832"/>
      <c r="G5" s="832"/>
      <c r="H5" s="833"/>
      <c r="I5" s="831" t="s">
        <v>34</v>
      </c>
      <c r="J5" s="832"/>
      <c r="K5" s="832"/>
      <c r="L5" s="833"/>
      <c r="M5" s="831" t="s">
        <v>38</v>
      </c>
      <c r="N5" s="832"/>
      <c r="O5" s="832"/>
      <c r="P5" s="833"/>
      <c r="Q5" s="828" t="s">
        <v>39</v>
      </c>
      <c r="R5" s="830"/>
      <c r="S5" s="830"/>
      <c r="T5" s="829"/>
      <c r="V5" s="6"/>
    </row>
    <row r="6" spans="2:37" x14ac:dyDescent="0.15">
      <c r="B6" s="7" t="s">
        <v>23</v>
      </c>
      <c r="C6" s="9"/>
      <c r="D6" s="9"/>
      <c r="E6" s="16" t="s">
        <v>24</v>
      </c>
      <c r="F6" s="17" t="s">
        <v>25</v>
      </c>
      <c r="G6" s="18" t="s">
        <v>17</v>
      </c>
      <c r="H6" s="17" t="s">
        <v>22</v>
      </c>
      <c r="I6" s="16" t="s">
        <v>24</v>
      </c>
      <c r="J6" s="17" t="s">
        <v>25</v>
      </c>
      <c r="K6" s="18" t="s">
        <v>17</v>
      </c>
      <c r="L6" s="17" t="s">
        <v>22</v>
      </c>
      <c r="M6" s="16" t="s">
        <v>24</v>
      </c>
      <c r="N6" s="17" t="s">
        <v>25</v>
      </c>
      <c r="O6" s="18" t="s">
        <v>17</v>
      </c>
      <c r="P6" s="17" t="s">
        <v>19</v>
      </c>
      <c r="Q6" s="16" t="s">
        <v>26</v>
      </c>
      <c r="R6" s="17" t="s">
        <v>27</v>
      </c>
      <c r="S6" s="21" t="s">
        <v>17</v>
      </c>
      <c r="T6" s="17" t="s">
        <v>22</v>
      </c>
      <c r="V6" s="6"/>
    </row>
    <row r="7" spans="2:37" x14ac:dyDescent="0.15">
      <c r="B7" s="4" t="s">
        <v>32</v>
      </c>
      <c r="C7" s="6">
        <v>20</v>
      </c>
      <c r="D7" s="14" t="s">
        <v>28</v>
      </c>
      <c r="E7" s="4">
        <v>893</v>
      </c>
      <c r="F7" s="5">
        <v>1050</v>
      </c>
      <c r="G7" s="6">
        <v>961</v>
      </c>
      <c r="H7" s="5">
        <v>62314</v>
      </c>
      <c r="I7" s="4">
        <v>462</v>
      </c>
      <c r="J7" s="5">
        <v>588</v>
      </c>
      <c r="K7" s="6">
        <v>525</v>
      </c>
      <c r="L7" s="5">
        <v>123363</v>
      </c>
      <c r="M7" s="4">
        <v>893</v>
      </c>
      <c r="N7" s="5">
        <v>1050</v>
      </c>
      <c r="O7" s="6">
        <v>967</v>
      </c>
      <c r="P7" s="5">
        <v>104661</v>
      </c>
      <c r="Q7" s="4">
        <v>781</v>
      </c>
      <c r="R7" s="5">
        <v>914</v>
      </c>
      <c r="S7" s="6">
        <v>854</v>
      </c>
      <c r="T7" s="89">
        <v>127248</v>
      </c>
      <c r="U7" s="6"/>
      <c r="V7" s="6"/>
    </row>
    <row r="8" spans="2:37" x14ac:dyDescent="0.15">
      <c r="B8" s="4"/>
      <c r="C8" s="6">
        <v>21</v>
      </c>
      <c r="D8" s="6"/>
      <c r="E8" s="4">
        <v>662</v>
      </c>
      <c r="F8" s="5">
        <v>1208</v>
      </c>
      <c r="G8" s="6">
        <v>813</v>
      </c>
      <c r="H8" s="5">
        <v>1332981</v>
      </c>
      <c r="I8" s="4">
        <v>347</v>
      </c>
      <c r="J8" s="5">
        <v>578</v>
      </c>
      <c r="K8" s="6">
        <v>446</v>
      </c>
      <c r="L8" s="5">
        <v>3417468</v>
      </c>
      <c r="M8" s="4">
        <v>714</v>
      </c>
      <c r="N8" s="5">
        <v>1155</v>
      </c>
      <c r="O8" s="6">
        <v>843</v>
      </c>
      <c r="P8" s="5">
        <v>2599751</v>
      </c>
      <c r="Q8" s="4">
        <v>643</v>
      </c>
      <c r="R8" s="5">
        <v>1029</v>
      </c>
      <c r="S8" s="6">
        <v>769</v>
      </c>
      <c r="T8" s="5">
        <v>3039830</v>
      </c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2:37" x14ac:dyDescent="0.15">
      <c r="B9" s="7"/>
      <c r="C9" s="9">
        <v>22</v>
      </c>
      <c r="D9" s="9"/>
      <c r="E9" s="7">
        <v>683</v>
      </c>
      <c r="F9" s="8">
        <v>1250</v>
      </c>
      <c r="G9" s="9">
        <v>876</v>
      </c>
      <c r="H9" s="8">
        <v>1183643</v>
      </c>
      <c r="I9" s="7">
        <v>368</v>
      </c>
      <c r="J9" s="8">
        <v>620</v>
      </c>
      <c r="K9" s="9">
        <v>480</v>
      </c>
      <c r="L9" s="8">
        <v>2806188</v>
      </c>
      <c r="M9" s="7">
        <v>714</v>
      </c>
      <c r="N9" s="8">
        <v>1229</v>
      </c>
      <c r="O9" s="9">
        <v>907</v>
      </c>
      <c r="P9" s="8">
        <v>2398794</v>
      </c>
      <c r="Q9" s="7">
        <v>683</v>
      </c>
      <c r="R9" s="8">
        <v>1103</v>
      </c>
      <c r="S9" s="9">
        <v>853</v>
      </c>
      <c r="T9" s="8">
        <v>2728545</v>
      </c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2:37" x14ac:dyDescent="0.15">
      <c r="B10" s="4" t="s">
        <v>32</v>
      </c>
      <c r="C10" s="6">
        <v>4</v>
      </c>
      <c r="D10" s="22" t="s">
        <v>79</v>
      </c>
      <c r="E10" s="5">
        <v>840</v>
      </c>
      <c r="F10" s="22">
        <v>987</v>
      </c>
      <c r="G10" s="5">
        <v>916.56029172819012</v>
      </c>
      <c r="H10" s="5">
        <v>98749.6</v>
      </c>
      <c r="I10" s="5">
        <v>493.5</v>
      </c>
      <c r="J10" s="5">
        <v>609</v>
      </c>
      <c r="K10" s="5">
        <v>561.50692215870356</v>
      </c>
      <c r="L10" s="5">
        <v>260084.29999999993</v>
      </c>
      <c r="M10" s="5">
        <v>840</v>
      </c>
      <c r="N10" s="5">
        <v>1029</v>
      </c>
      <c r="O10" s="5">
        <v>930.15776760115523</v>
      </c>
      <c r="P10" s="5">
        <v>189512.30000000002</v>
      </c>
      <c r="Q10" s="5">
        <v>861</v>
      </c>
      <c r="R10" s="5">
        <v>1008</v>
      </c>
      <c r="S10" s="5">
        <v>937.26560128078575</v>
      </c>
      <c r="T10" s="22">
        <v>228018.00000000003</v>
      </c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2:37" x14ac:dyDescent="0.15">
      <c r="B11" s="4"/>
      <c r="C11" s="6">
        <v>5</v>
      </c>
      <c r="D11" s="22"/>
      <c r="E11" s="5">
        <v>819</v>
      </c>
      <c r="F11" s="5">
        <v>966</v>
      </c>
      <c r="G11" s="5">
        <v>899.05778095165522</v>
      </c>
      <c r="H11" s="5">
        <v>102092.29999999999</v>
      </c>
      <c r="I11" s="5">
        <v>525</v>
      </c>
      <c r="J11" s="5">
        <v>609</v>
      </c>
      <c r="K11" s="5">
        <v>573.61679470634908</v>
      </c>
      <c r="L11" s="5">
        <v>254612.09999999998</v>
      </c>
      <c r="M11" s="5">
        <v>831.6</v>
      </c>
      <c r="N11" s="5">
        <v>987</v>
      </c>
      <c r="O11" s="5">
        <v>912.65369202810075</v>
      </c>
      <c r="P11" s="5">
        <v>198072.30000000002</v>
      </c>
      <c r="Q11" s="5">
        <v>840</v>
      </c>
      <c r="R11" s="5">
        <v>987</v>
      </c>
      <c r="S11" s="5">
        <v>925.30107249037155</v>
      </c>
      <c r="T11" s="22">
        <v>243164.1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2:37" x14ac:dyDescent="0.15">
      <c r="B12" s="4"/>
      <c r="C12" s="6">
        <v>6</v>
      </c>
      <c r="D12" s="22"/>
      <c r="E12" s="5">
        <v>819</v>
      </c>
      <c r="F12" s="5">
        <v>1018.5</v>
      </c>
      <c r="G12" s="5">
        <v>928.8733267293369</v>
      </c>
      <c r="H12" s="5">
        <v>99170.400000000009</v>
      </c>
      <c r="I12" s="5">
        <v>535.5</v>
      </c>
      <c r="J12" s="5">
        <v>682.5</v>
      </c>
      <c r="K12" s="5">
        <v>608.02536451115486</v>
      </c>
      <c r="L12" s="5">
        <v>269520.3</v>
      </c>
      <c r="M12" s="5">
        <v>831.6</v>
      </c>
      <c r="N12" s="5">
        <v>1039.5</v>
      </c>
      <c r="O12" s="5">
        <v>938.08663947155787</v>
      </c>
      <c r="P12" s="5">
        <v>200990.00000000003</v>
      </c>
      <c r="Q12" s="5">
        <v>850.5</v>
      </c>
      <c r="R12" s="5">
        <v>1018.5</v>
      </c>
      <c r="S12" s="5">
        <v>934.90888165533693</v>
      </c>
      <c r="T12" s="22">
        <v>223371.3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2:37" x14ac:dyDescent="0.15">
      <c r="B13" s="4"/>
      <c r="C13" s="6">
        <v>7</v>
      </c>
      <c r="D13" s="22"/>
      <c r="E13" s="5">
        <v>861</v>
      </c>
      <c r="F13" s="5">
        <v>1050</v>
      </c>
      <c r="G13" s="5">
        <v>951.51146716419555</v>
      </c>
      <c r="H13" s="5">
        <v>92172.5</v>
      </c>
      <c r="I13" s="5">
        <v>546</v>
      </c>
      <c r="J13" s="5">
        <v>682.5</v>
      </c>
      <c r="K13" s="5">
        <v>622.79475249388861</v>
      </c>
      <c r="L13" s="5">
        <v>232525.59999999995</v>
      </c>
      <c r="M13" s="5">
        <v>861</v>
      </c>
      <c r="N13" s="5">
        <v>1134</v>
      </c>
      <c r="O13" s="5">
        <v>1003.4005431549726</v>
      </c>
      <c r="P13" s="5">
        <v>195807.80000000002</v>
      </c>
      <c r="Q13" s="5">
        <v>777</v>
      </c>
      <c r="R13" s="5">
        <v>1039.5</v>
      </c>
      <c r="S13" s="5">
        <v>918.26783049679602</v>
      </c>
      <c r="T13" s="22">
        <v>217308.40000000005</v>
      </c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2:37" x14ac:dyDescent="0.15">
      <c r="B14" s="4"/>
      <c r="C14" s="6">
        <v>8</v>
      </c>
      <c r="D14" s="22"/>
      <c r="E14" s="5">
        <v>871.5</v>
      </c>
      <c r="F14" s="5">
        <v>1102.5</v>
      </c>
      <c r="G14" s="5">
        <v>1010.1861442218533</v>
      </c>
      <c r="H14" s="5">
        <v>106609.2</v>
      </c>
      <c r="I14" s="5">
        <v>525</v>
      </c>
      <c r="J14" s="5">
        <v>630</v>
      </c>
      <c r="K14" s="5">
        <v>577.54190510474541</v>
      </c>
      <c r="L14" s="5">
        <v>233424.19999999998</v>
      </c>
      <c r="M14" s="5">
        <v>892.5</v>
      </c>
      <c r="N14" s="5">
        <v>1155</v>
      </c>
      <c r="O14" s="5">
        <v>1046.4884325473524</v>
      </c>
      <c r="P14" s="5">
        <v>210154.8</v>
      </c>
      <c r="Q14" s="5">
        <v>787.5</v>
      </c>
      <c r="R14" s="5">
        <v>997.5</v>
      </c>
      <c r="S14" s="5">
        <v>917.25541639752544</v>
      </c>
      <c r="T14" s="22">
        <v>245189.20000000004</v>
      </c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2:37" x14ac:dyDescent="0.15">
      <c r="B15" s="4"/>
      <c r="C15" s="6">
        <v>9</v>
      </c>
      <c r="D15" s="22"/>
      <c r="E15" s="5">
        <v>819</v>
      </c>
      <c r="F15" s="5">
        <v>1102.5</v>
      </c>
      <c r="G15" s="5">
        <v>951.78753969674779</v>
      </c>
      <c r="H15" s="5">
        <v>96555.299999999988</v>
      </c>
      <c r="I15" s="5">
        <v>472.5</v>
      </c>
      <c r="J15" s="5">
        <v>619.5</v>
      </c>
      <c r="K15" s="5">
        <v>562.10519110378527</v>
      </c>
      <c r="L15" s="5">
        <v>238666</v>
      </c>
      <c r="M15" s="5">
        <v>840</v>
      </c>
      <c r="N15" s="5">
        <v>1134</v>
      </c>
      <c r="O15" s="5">
        <v>994.4396465484956</v>
      </c>
      <c r="P15" s="5">
        <v>190504.80000000002</v>
      </c>
      <c r="Q15" s="5">
        <v>735</v>
      </c>
      <c r="R15" s="5">
        <v>976.5</v>
      </c>
      <c r="S15" s="5">
        <v>874.18486062537499</v>
      </c>
      <c r="T15" s="22">
        <v>233791.8</v>
      </c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2:37" x14ac:dyDescent="0.15">
      <c r="B16" s="4"/>
      <c r="C16" s="6">
        <v>10</v>
      </c>
      <c r="D16" s="22"/>
      <c r="E16" s="5">
        <v>682.5</v>
      </c>
      <c r="F16" s="5">
        <v>945</v>
      </c>
      <c r="G16" s="5">
        <v>817.1354500824707</v>
      </c>
      <c r="H16" s="5">
        <v>114490.50000000001</v>
      </c>
      <c r="I16" s="5">
        <v>420</v>
      </c>
      <c r="J16" s="5">
        <v>598.5</v>
      </c>
      <c r="K16" s="5">
        <v>513.89835185514983</v>
      </c>
      <c r="L16" s="5">
        <v>295299.60000000003</v>
      </c>
      <c r="M16" s="5">
        <v>714</v>
      </c>
      <c r="N16" s="5">
        <v>997.5</v>
      </c>
      <c r="O16" s="5">
        <v>858.23479096875087</v>
      </c>
      <c r="P16" s="5">
        <v>225048.7</v>
      </c>
      <c r="Q16" s="5">
        <v>630</v>
      </c>
      <c r="R16" s="5">
        <v>924</v>
      </c>
      <c r="S16" s="5">
        <v>789.59000711090516</v>
      </c>
      <c r="T16" s="22">
        <v>270856.69999999995</v>
      </c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2:37" x14ac:dyDescent="0.15">
      <c r="B17" s="4"/>
      <c r="C17" s="6">
        <v>11</v>
      </c>
      <c r="D17" s="22"/>
      <c r="E17" s="5">
        <v>682.5</v>
      </c>
      <c r="F17" s="5">
        <v>945</v>
      </c>
      <c r="G17" s="5">
        <v>808.2399897931665</v>
      </c>
      <c r="H17" s="5">
        <v>123501.19999999998</v>
      </c>
      <c r="I17" s="5">
        <v>420</v>
      </c>
      <c r="J17" s="5">
        <v>598.5</v>
      </c>
      <c r="K17" s="5">
        <v>495.61875871659163</v>
      </c>
      <c r="L17" s="5">
        <v>305643.10000000003</v>
      </c>
      <c r="M17" s="5">
        <v>682.5</v>
      </c>
      <c r="N17" s="5">
        <v>997.5</v>
      </c>
      <c r="O17" s="5">
        <v>844.51806549673915</v>
      </c>
      <c r="P17" s="5">
        <v>230315.79999999996</v>
      </c>
      <c r="Q17" s="5">
        <v>630</v>
      </c>
      <c r="R17" s="5">
        <v>945</v>
      </c>
      <c r="S17" s="5">
        <v>773.13651491502242</v>
      </c>
      <c r="T17" s="22">
        <v>281178.59999999998</v>
      </c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</row>
    <row r="18" spans="2:37" x14ac:dyDescent="0.15">
      <c r="B18" s="7"/>
      <c r="C18" s="9">
        <v>12</v>
      </c>
      <c r="D18" s="13"/>
      <c r="E18" s="8">
        <v>756</v>
      </c>
      <c r="F18" s="8">
        <v>1155</v>
      </c>
      <c r="G18" s="8">
        <v>935.27113314579299</v>
      </c>
      <c r="H18" s="8">
        <v>140505.19999999998</v>
      </c>
      <c r="I18" s="8">
        <v>451.5</v>
      </c>
      <c r="J18" s="8">
        <v>609</v>
      </c>
      <c r="K18" s="8">
        <v>504.17006626125038</v>
      </c>
      <c r="L18" s="8">
        <v>319485.39999999997</v>
      </c>
      <c r="M18" s="8">
        <v>787.5</v>
      </c>
      <c r="N18" s="8">
        <v>1130.115</v>
      </c>
      <c r="O18" s="8">
        <v>935.43336698382245</v>
      </c>
      <c r="P18" s="8">
        <v>249678.59999999998</v>
      </c>
      <c r="Q18" s="8">
        <v>703.5</v>
      </c>
      <c r="R18" s="8">
        <v>1102.5</v>
      </c>
      <c r="S18" s="8">
        <v>877.01909057787611</v>
      </c>
      <c r="T18" s="13">
        <v>323269.30000000005</v>
      </c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</row>
    <row r="19" spans="2:37" ht="11.1" customHeight="1" x14ac:dyDescent="0.15">
      <c r="B19" s="10"/>
      <c r="C19" s="61">
        <v>40878</v>
      </c>
      <c r="E19" s="94">
        <v>777</v>
      </c>
      <c r="F19" s="95">
        <v>945</v>
      </c>
      <c r="G19" s="96">
        <v>848.83722892232777</v>
      </c>
      <c r="H19" s="5">
        <v>5018.2</v>
      </c>
      <c r="I19" s="94">
        <v>451.5</v>
      </c>
      <c r="J19" s="95">
        <v>588</v>
      </c>
      <c r="K19" s="96">
        <v>491.94678850886174</v>
      </c>
      <c r="L19" s="5">
        <v>10410.1</v>
      </c>
      <c r="M19" s="94">
        <v>787.5</v>
      </c>
      <c r="N19" s="95">
        <v>997.5</v>
      </c>
      <c r="O19" s="96">
        <v>868.8392365555577</v>
      </c>
      <c r="P19" s="5">
        <v>8050.6</v>
      </c>
      <c r="Q19" s="94">
        <v>703.5</v>
      </c>
      <c r="R19" s="95">
        <v>945</v>
      </c>
      <c r="S19" s="96">
        <v>803.17837779648096</v>
      </c>
      <c r="T19" s="5">
        <v>8329.9</v>
      </c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</row>
    <row r="20" spans="2:37" ht="11.1" customHeight="1" x14ac:dyDescent="0.15">
      <c r="B20" s="4"/>
      <c r="C20" s="61">
        <v>40879</v>
      </c>
      <c r="E20" s="4">
        <v>756</v>
      </c>
      <c r="F20" s="5">
        <v>945</v>
      </c>
      <c r="G20" s="6">
        <v>835.27695034252383</v>
      </c>
      <c r="H20" s="5">
        <v>3875.8</v>
      </c>
      <c r="I20" s="4">
        <v>451.5</v>
      </c>
      <c r="J20" s="5">
        <v>589.05000000000007</v>
      </c>
      <c r="K20" s="6">
        <v>499.12155473890107</v>
      </c>
      <c r="L20" s="5">
        <v>10984</v>
      </c>
      <c r="M20" s="4">
        <v>787.5</v>
      </c>
      <c r="N20" s="5">
        <v>997.5</v>
      </c>
      <c r="O20" s="6">
        <v>867.51283200141052</v>
      </c>
      <c r="P20" s="5">
        <v>8807.1</v>
      </c>
      <c r="Q20" s="4">
        <v>703.5</v>
      </c>
      <c r="R20" s="5">
        <v>945</v>
      </c>
      <c r="S20" s="6">
        <v>804.95791188448709</v>
      </c>
      <c r="T20" s="5">
        <v>9188.4</v>
      </c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</row>
    <row r="21" spans="2:37" ht="11.1" customHeight="1" x14ac:dyDescent="0.15">
      <c r="B21" s="4"/>
      <c r="C21" s="61">
        <v>40882</v>
      </c>
      <c r="E21" s="4">
        <v>777</v>
      </c>
      <c r="F21" s="5">
        <v>966</v>
      </c>
      <c r="G21" s="6">
        <v>856.86078832922942</v>
      </c>
      <c r="H21" s="5">
        <v>9918</v>
      </c>
      <c r="I21" s="4">
        <v>451.5</v>
      </c>
      <c r="J21" s="5">
        <v>588</v>
      </c>
      <c r="K21" s="6">
        <v>499.34514749805658</v>
      </c>
      <c r="L21" s="5">
        <v>25969</v>
      </c>
      <c r="M21" s="4">
        <v>819</v>
      </c>
      <c r="N21" s="5">
        <v>997.5</v>
      </c>
      <c r="O21" s="6">
        <v>885.0029049250312</v>
      </c>
      <c r="P21" s="5">
        <v>20918.2</v>
      </c>
      <c r="Q21" s="4">
        <v>724.5</v>
      </c>
      <c r="R21" s="5">
        <v>945</v>
      </c>
      <c r="S21" s="6">
        <v>812.84285146135551</v>
      </c>
      <c r="T21" s="5">
        <v>23491.5</v>
      </c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</row>
    <row r="22" spans="2:37" ht="11.1" customHeight="1" x14ac:dyDescent="0.15">
      <c r="B22" s="4"/>
      <c r="C22" s="61">
        <v>40883</v>
      </c>
      <c r="E22" s="4">
        <v>787.5</v>
      </c>
      <c r="F22" s="5">
        <v>966</v>
      </c>
      <c r="G22" s="6">
        <v>866.18035857639825</v>
      </c>
      <c r="H22" s="5">
        <v>5785</v>
      </c>
      <c r="I22" s="4">
        <v>451.5</v>
      </c>
      <c r="J22" s="5">
        <v>588</v>
      </c>
      <c r="K22" s="6">
        <v>496.07217757064734</v>
      </c>
      <c r="L22" s="5">
        <v>14078.8</v>
      </c>
      <c r="M22" s="4">
        <v>819</v>
      </c>
      <c r="N22" s="5">
        <v>997.5</v>
      </c>
      <c r="O22" s="6">
        <v>892.65984008303417</v>
      </c>
      <c r="P22" s="5">
        <v>10126.9</v>
      </c>
      <c r="Q22" s="4">
        <v>724.5</v>
      </c>
      <c r="R22" s="5">
        <v>945</v>
      </c>
      <c r="S22" s="6">
        <v>818.7066459522357</v>
      </c>
      <c r="T22" s="5">
        <v>12008.2</v>
      </c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</row>
    <row r="23" spans="2:37" ht="11.1" customHeight="1" x14ac:dyDescent="0.15">
      <c r="B23" s="4"/>
      <c r="C23" s="61">
        <v>40884</v>
      </c>
      <c r="E23" s="4">
        <v>787.5</v>
      </c>
      <c r="F23" s="5">
        <v>966</v>
      </c>
      <c r="G23" s="6">
        <v>869.05618574973403</v>
      </c>
      <c r="H23" s="5">
        <v>6028.9</v>
      </c>
      <c r="I23" s="4">
        <v>451.5</v>
      </c>
      <c r="J23" s="5">
        <v>592.20000000000005</v>
      </c>
      <c r="K23" s="6">
        <v>499.31687244748093</v>
      </c>
      <c r="L23" s="5">
        <v>14222.9</v>
      </c>
      <c r="M23" s="4">
        <v>819</v>
      </c>
      <c r="N23" s="5">
        <v>1029</v>
      </c>
      <c r="O23" s="6">
        <v>901.33934423841595</v>
      </c>
      <c r="P23" s="5">
        <v>12690.8</v>
      </c>
      <c r="Q23" s="4">
        <v>724.5</v>
      </c>
      <c r="R23" s="5">
        <v>945</v>
      </c>
      <c r="S23" s="6">
        <v>819.73663100316878</v>
      </c>
      <c r="T23" s="5">
        <v>15165.5</v>
      </c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</row>
    <row r="24" spans="2:37" ht="11.1" customHeight="1" x14ac:dyDescent="0.15">
      <c r="B24" s="4"/>
      <c r="C24" s="61">
        <v>40885</v>
      </c>
      <c r="E24" s="4">
        <v>787.5</v>
      </c>
      <c r="F24" s="5">
        <v>966</v>
      </c>
      <c r="G24" s="6">
        <v>865.84325445230525</v>
      </c>
      <c r="H24" s="5">
        <v>4912.5</v>
      </c>
      <c r="I24" s="4">
        <v>451.5</v>
      </c>
      <c r="J24" s="5">
        <v>592.20000000000005</v>
      </c>
      <c r="K24" s="6">
        <v>504.06710517385682</v>
      </c>
      <c r="L24" s="5">
        <v>11439.7</v>
      </c>
      <c r="M24" s="4">
        <v>819</v>
      </c>
      <c r="N24" s="5">
        <v>1029</v>
      </c>
      <c r="O24" s="6">
        <v>904.5000357032352</v>
      </c>
      <c r="P24" s="5">
        <v>8999</v>
      </c>
      <c r="Q24" s="4">
        <v>735</v>
      </c>
      <c r="R24" s="5">
        <v>945</v>
      </c>
      <c r="S24" s="6">
        <v>825.48605812582366</v>
      </c>
      <c r="T24" s="5">
        <v>10571.4</v>
      </c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</row>
    <row r="25" spans="2:37" ht="11.1" customHeight="1" x14ac:dyDescent="0.15">
      <c r="B25" s="4"/>
      <c r="C25" s="61">
        <v>40886</v>
      </c>
      <c r="E25" s="4">
        <v>787.5</v>
      </c>
      <c r="F25" s="5">
        <v>948.15000000000009</v>
      </c>
      <c r="G25" s="6">
        <v>869.39118264520596</v>
      </c>
      <c r="H25" s="5">
        <v>3159</v>
      </c>
      <c r="I25" s="4">
        <v>451.5</v>
      </c>
      <c r="J25" s="5">
        <v>579.6</v>
      </c>
      <c r="K25" s="6">
        <v>508.92386481289765</v>
      </c>
      <c r="L25" s="5">
        <v>10265.9</v>
      </c>
      <c r="M25" s="4">
        <v>819</v>
      </c>
      <c r="N25" s="5">
        <v>1018.5</v>
      </c>
      <c r="O25" s="6">
        <v>896.21776123371433</v>
      </c>
      <c r="P25" s="5">
        <v>6686.8</v>
      </c>
      <c r="Q25" s="4">
        <v>735</v>
      </c>
      <c r="R25" s="5">
        <v>945</v>
      </c>
      <c r="S25" s="6">
        <v>821.07802203887218</v>
      </c>
      <c r="T25" s="5">
        <v>8963.9</v>
      </c>
      <c r="U25" s="6"/>
    </row>
    <row r="26" spans="2:37" ht="11.1" customHeight="1" x14ac:dyDescent="0.15">
      <c r="B26" s="4"/>
      <c r="C26" s="61">
        <v>40889</v>
      </c>
      <c r="E26" s="4">
        <v>840</v>
      </c>
      <c r="F26" s="5">
        <v>997.5</v>
      </c>
      <c r="G26" s="6">
        <v>919.52782034841914</v>
      </c>
      <c r="H26" s="5">
        <v>13251.7</v>
      </c>
      <c r="I26" s="4">
        <v>451.5</v>
      </c>
      <c r="J26" s="5">
        <v>592.20000000000005</v>
      </c>
      <c r="K26" s="6">
        <v>510.8973271346581</v>
      </c>
      <c r="L26" s="5">
        <v>28183.8</v>
      </c>
      <c r="M26" s="4">
        <v>840</v>
      </c>
      <c r="N26" s="5">
        <v>1050</v>
      </c>
      <c r="O26" s="6">
        <v>922.89972495989025</v>
      </c>
      <c r="P26" s="5">
        <v>19762.3</v>
      </c>
      <c r="Q26" s="4">
        <v>766.5</v>
      </c>
      <c r="R26" s="5">
        <v>976.5</v>
      </c>
      <c r="S26" s="6">
        <v>856.8706195191329</v>
      </c>
      <c r="T26" s="5">
        <v>27389.3</v>
      </c>
      <c r="U26" s="6"/>
    </row>
    <row r="27" spans="2:37" ht="11.1" customHeight="1" x14ac:dyDescent="0.15">
      <c r="B27" s="4"/>
      <c r="C27" s="61">
        <v>40890</v>
      </c>
      <c r="E27" s="4">
        <v>840</v>
      </c>
      <c r="F27" s="5">
        <v>1050</v>
      </c>
      <c r="G27" s="6">
        <v>944.88191247596285</v>
      </c>
      <c r="H27" s="5">
        <v>7147.7</v>
      </c>
      <c r="I27" s="4">
        <v>451.5</v>
      </c>
      <c r="J27" s="5">
        <v>609</v>
      </c>
      <c r="K27" s="6">
        <v>514.82562699798984</v>
      </c>
      <c r="L27" s="5">
        <v>13025.4</v>
      </c>
      <c r="M27" s="4">
        <v>861</v>
      </c>
      <c r="N27" s="5">
        <v>1071</v>
      </c>
      <c r="O27" s="6">
        <v>942.39207381636629</v>
      </c>
      <c r="P27" s="5">
        <v>11413.9</v>
      </c>
      <c r="Q27" s="4">
        <v>787.5</v>
      </c>
      <c r="R27" s="5">
        <v>997.5</v>
      </c>
      <c r="S27" s="6">
        <v>874.93724660254202</v>
      </c>
      <c r="T27" s="5">
        <v>14513.7</v>
      </c>
      <c r="U27" s="6"/>
    </row>
    <row r="28" spans="2:37" ht="11.1" customHeight="1" x14ac:dyDescent="0.15">
      <c r="B28" s="4"/>
      <c r="C28" s="61">
        <v>40891</v>
      </c>
      <c r="E28" s="4">
        <v>840</v>
      </c>
      <c r="F28" s="5">
        <v>1050</v>
      </c>
      <c r="G28" s="6">
        <v>942.75887927861686</v>
      </c>
      <c r="H28" s="5">
        <v>6561.6</v>
      </c>
      <c r="I28" s="4">
        <v>451.5</v>
      </c>
      <c r="J28" s="5">
        <v>603.85500000000002</v>
      </c>
      <c r="K28" s="6">
        <v>519.99869277522487</v>
      </c>
      <c r="L28" s="5">
        <v>9937.7999999999993</v>
      </c>
      <c r="M28" s="4">
        <v>861</v>
      </c>
      <c r="N28" s="5">
        <v>1071</v>
      </c>
      <c r="O28" s="6">
        <v>933.34219347178089</v>
      </c>
      <c r="P28" s="5">
        <v>10542.3</v>
      </c>
      <c r="Q28" s="4">
        <v>785.4</v>
      </c>
      <c r="R28" s="5">
        <v>994.35</v>
      </c>
      <c r="S28" s="6">
        <v>869.79755880175833</v>
      </c>
      <c r="T28" s="5">
        <v>12056.2</v>
      </c>
      <c r="U28" s="6"/>
    </row>
    <row r="29" spans="2:37" ht="11.1" customHeight="1" x14ac:dyDescent="0.15">
      <c r="B29" s="4"/>
      <c r="C29" s="61">
        <v>40892</v>
      </c>
      <c r="E29" s="4">
        <v>840</v>
      </c>
      <c r="F29" s="5">
        <v>1050</v>
      </c>
      <c r="G29" s="6">
        <v>945.87783868441716</v>
      </c>
      <c r="H29" s="5">
        <v>4425.8999999999996</v>
      </c>
      <c r="I29" s="4">
        <v>451.5</v>
      </c>
      <c r="J29" s="5">
        <v>609</v>
      </c>
      <c r="K29" s="6">
        <v>513.73266618312994</v>
      </c>
      <c r="L29" s="5">
        <v>11784.1</v>
      </c>
      <c r="M29" s="4">
        <v>861</v>
      </c>
      <c r="N29" s="5">
        <v>1071</v>
      </c>
      <c r="O29" s="6">
        <v>939.80212033035252</v>
      </c>
      <c r="P29" s="5">
        <v>8227.7000000000007</v>
      </c>
      <c r="Q29" s="4">
        <v>787.5</v>
      </c>
      <c r="R29" s="5">
        <v>997.5</v>
      </c>
      <c r="S29" s="6">
        <v>871.71227360113323</v>
      </c>
      <c r="T29" s="5">
        <v>10007.6</v>
      </c>
      <c r="U29" s="6"/>
    </row>
    <row r="30" spans="2:37" ht="11.1" customHeight="1" x14ac:dyDescent="0.15">
      <c r="B30" s="4"/>
      <c r="C30" s="61">
        <v>40893</v>
      </c>
      <c r="E30" s="4">
        <v>840</v>
      </c>
      <c r="F30" s="5">
        <v>1050</v>
      </c>
      <c r="G30" s="6">
        <v>941.57262569832369</v>
      </c>
      <c r="H30" s="5">
        <v>2632.9</v>
      </c>
      <c r="I30" s="4">
        <v>451.5</v>
      </c>
      <c r="J30" s="5">
        <v>609</v>
      </c>
      <c r="K30" s="6">
        <v>512.6045563382728</v>
      </c>
      <c r="L30" s="5">
        <v>6830.9</v>
      </c>
      <c r="M30" s="4">
        <v>861</v>
      </c>
      <c r="N30" s="5">
        <v>1050</v>
      </c>
      <c r="O30" s="6">
        <v>933.60713986949986</v>
      </c>
      <c r="P30" s="5">
        <v>4081.6</v>
      </c>
      <c r="Q30" s="4">
        <v>787.5</v>
      </c>
      <c r="R30" s="5">
        <v>997.5</v>
      </c>
      <c r="S30" s="6">
        <v>874.72328989306527</v>
      </c>
      <c r="T30" s="5">
        <v>6584.9</v>
      </c>
      <c r="U30" s="6"/>
    </row>
    <row r="31" spans="2:37" ht="11.1" customHeight="1" x14ac:dyDescent="0.15">
      <c r="B31" s="4"/>
      <c r="C31" s="61">
        <v>40896</v>
      </c>
      <c r="E31" s="4">
        <v>871.5</v>
      </c>
      <c r="F31" s="5">
        <v>1081.5</v>
      </c>
      <c r="G31" s="6">
        <v>961.78941100043301</v>
      </c>
      <c r="H31" s="5">
        <v>10417</v>
      </c>
      <c r="I31" s="4">
        <v>451.5</v>
      </c>
      <c r="J31" s="5">
        <v>609</v>
      </c>
      <c r="K31" s="6">
        <v>507.17496781133383</v>
      </c>
      <c r="L31" s="5">
        <v>23735.7</v>
      </c>
      <c r="M31" s="4">
        <v>850.5</v>
      </c>
      <c r="N31" s="5">
        <v>1053.1500000000001</v>
      </c>
      <c r="O31" s="6">
        <v>938.58974105798393</v>
      </c>
      <c r="P31" s="5">
        <v>18241.7</v>
      </c>
      <c r="Q31" s="4">
        <v>819</v>
      </c>
      <c r="R31" s="5">
        <v>1018.5</v>
      </c>
      <c r="S31" s="6">
        <v>892.71856010933993</v>
      </c>
      <c r="T31" s="5">
        <v>23744.2</v>
      </c>
      <c r="U31" s="6"/>
    </row>
    <row r="32" spans="2:37" ht="11.1" customHeight="1" x14ac:dyDescent="0.15">
      <c r="B32" s="4"/>
      <c r="C32" s="61">
        <v>40897</v>
      </c>
      <c r="E32" s="4">
        <v>903</v>
      </c>
      <c r="F32" s="5">
        <v>1102.5</v>
      </c>
      <c r="G32" s="6">
        <v>986.86713783099754</v>
      </c>
      <c r="H32" s="5">
        <v>5303.4</v>
      </c>
      <c r="I32" s="4">
        <v>451.5</v>
      </c>
      <c r="J32" s="5">
        <v>600.07500000000005</v>
      </c>
      <c r="K32" s="6">
        <v>502.70886929927173</v>
      </c>
      <c r="L32" s="5">
        <v>13460</v>
      </c>
      <c r="M32" s="4">
        <v>850.5</v>
      </c>
      <c r="N32" s="5">
        <v>1071</v>
      </c>
      <c r="O32" s="6">
        <v>948.5201774892754</v>
      </c>
      <c r="P32" s="5">
        <v>9212.4</v>
      </c>
      <c r="Q32" s="4">
        <v>840</v>
      </c>
      <c r="R32" s="5">
        <v>1050</v>
      </c>
      <c r="S32" s="6">
        <v>917.64573814400501</v>
      </c>
      <c r="T32" s="5">
        <v>12993.9</v>
      </c>
      <c r="U32" s="6"/>
    </row>
    <row r="33" spans="2:21" ht="11.1" customHeight="1" x14ac:dyDescent="0.15">
      <c r="B33" s="4"/>
      <c r="C33" s="61">
        <v>40898</v>
      </c>
      <c r="E33" s="4">
        <v>903</v>
      </c>
      <c r="F33" s="5">
        <v>1102.5</v>
      </c>
      <c r="G33" s="6">
        <v>989.50392515185843</v>
      </c>
      <c r="H33" s="5">
        <v>6875.1</v>
      </c>
      <c r="I33" s="4">
        <v>451.5</v>
      </c>
      <c r="J33" s="5">
        <v>609</v>
      </c>
      <c r="K33" s="6">
        <v>504.14044976635518</v>
      </c>
      <c r="L33" s="5">
        <v>17290.8</v>
      </c>
      <c r="M33" s="4">
        <v>850.5</v>
      </c>
      <c r="N33" s="5">
        <v>1071</v>
      </c>
      <c r="O33" s="6">
        <v>953.40396097731559</v>
      </c>
      <c r="P33" s="5">
        <v>14572.4</v>
      </c>
      <c r="Q33" s="4">
        <v>840</v>
      </c>
      <c r="R33" s="5">
        <v>1050</v>
      </c>
      <c r="S33" s="6">
        <v>914.70897911604459</v>
      </c>
      <c r="T33" s="5">
        <v>17821.099999999999</v>
      </c>
      <c r="U33" s="6"/>
    </row>
    <row r="34" spans="2:21" ht="11.1" customHeight="1" x14ac:dyDescent="0.15">
      <c r="B34" s="4"/>
      <c r="C34" s="61">
        <v>40899</v>
      </c>
      <c r="E34" s="4">
        <v>903</v>
      </c>
      <c r="F34" s="5">
        <v>1102.5</v>
      </c>
      <c r="G34" s="6">
        <v>985.08248016380844</v>
      </c>
      <c r="H34" s="5">
        <v>6357.7</v>
      </c>
      <c r="I34" s="4">
        <v>451.5</v>
      </c>
      <c r="J34" s="5">
        <v>609</v>
      </c>
      <c r="K34" s="6">
        <v>505.07784548850026</v>
      </c>
      <c r="L34" s="5">
        <v>14369.2</v>
      </c>
      <c r="M34" s="4">
        <v>861</v>
      </c>
      <c r="N34" s="5">
        <v>1071</v>
      </c>
      <c r="O34" s="6">
        <v>955.09685196979331</v>
      </c>
      <c r="P34" s="5">
        <v>8658.1</v>
      </c>
      <c r="Q34" s="4">
        <v>840</v>
      </c>
      <c r="R34" s="5">
        <v>1050</v>
      </c>
      <c r="S34" s="6">
        <v>905.34742622411272</v>
      </c>
      <c r="T34" s="5">
        <v>14738.9</v>
      </c>
      <c r="U34" s="6"/>
    </row>
    <row r="35" spans="2:21" ht="10.5" customHeight="1" x14ac:dyDescent="0.15">
      <c r="B35" s="4"/>
      <c r="C35" s="61">
        <v>40903</v>
      </c>
      <c r="E35" s="4">
        <v>934.5</v>
      </c>
      <c r="F35" s="5">
        <v>1128.75</v>
      </c>
      <c r="G35" s="6">
        <v>1016.3873041028351</v>
      </c>
      <c r="H35" s="5">
        <v>16681</v>
      </c>
      <c r="I35" s="4">
        <v>451.5</v>
      </c>
      <c r="J35" s="5">
        <v>609</v>
      </c>
      <c r="K35" s="6">
        <v>503.33499740423491</v>
      </c>
      <c r="L35" s="5">
        <v>44774.400000000001</v>
      </c>
      <c r="M35" s="4">
        <v>892.5</v>
      </c>
      <c r="N35" s="5">
        <v>1102.5</v>
      </c>
      <c r="O35" s="6">
        <v>976.2781502460773</v>
      </c>
      <c r="P35" s="5">
        <v>32533.599999999999</v>
      </c>
      <c r="Q35" s="4">
        <v>871.5</v>
      </c>
      <c r="R35" s="5">
        <v>1071</v>
      </c>
      <c r="S35" s="6">
        <v>953.05293604788176</v>
      </c>
      <c r="T35" s="5">
        <v>42266.3</v>
      </c>
      <c r="U35" s="6"/>
    </row>
    <row r="36" spans="2:21" ht="10.5" customHeight="1" x14ac:dyDescent="0.15">
      <c r="B36" s="4"/>
      <c r="C36" s="61">
        <v>40904</v>
      </c>
      <c r="E36" s="4">
        <v>976.5</v>
      </c>
      <c r="F36" s="5">
        <v>1155</v>
      </c>
      <c r="G36" s="6">
        <v>1039.6618402615604</v>
      </c>
      <c r="H36" s="5">
        <v>3473.4</v>
      </c>
      <c r="I36" s="4">
        <v>451.5</v>
      </c>
      <c r="J36" s="5">
        <v>598.5</v>
      </c>
      <c r="K36" s="6">
        <v>497.45739664550285</v>
      </c>
      <c r="L36" s="5">
        <v>8588.7999999999993</v>
      </c>
      <c r="M36" s="4">
        <v>892.5</v>
      </c>
      <c r="N36" s="5">
        <v>1130.115</v>
      </c>
      <c r="O36" s="6">
        <v>986.88977900552425</v>
      </c>
      <c r="P36" s="5">
        <v>8919.5</v>
      </c>
      <c r="Q36" s="4">
        <v>892.5</v>
      </c>
      <c r="R36" s="5">
        <v>1102.5</v>
      </c>
      <c r="S36" s="6">
        <v>985.40987699747666</v>
      </c>
      <c r="T36" s="5">
        <v>9226.1</v>
      </c>
      <c r="U36" s="6"/>
    </row>
    <row r="37" spans="2:21" ht="10.5" customHeight="1" x14ac:dyDescent="0.15">
      <c r="B37" s="4"/>
      <c r="C37" s="61">
        <v>40905</v>
      </c>
      <c r="D37" s="6"/>
      <c r="E37" s="4">
        <v>976.5</v>
      </c>
      <c r="F37" s="5">
        <v>1155</v>
      </c>
      <c r="G37" s="6">
        <v>1036.6846418528935</v>
      </c>
      <c r="H37" s="5">
        <v>9332.2000000000007</v>
      </c>
      <c r="I37" s="114">
        <v>451.5</v>
      </c>
      <c r="J37" s="115">
        <v>609</v>
      </c>
      <c r="K37" s="116">
        <v>496.56971128365501</v>
      </c>
      <c r="L37" s="5">
        <v>18889</v>
      </c>
      <c r="M37" s="4">
        <v>892.5</v>
      </c>
      <c r="N37" s="5">
        <v>1123.5</v>
      </c>
      <c r="O37" s="6">
        <v>994.52733260520677</v>
      </c>
      <c r="P37" s="5">
        <v>13969.3</v>
      </c>
      <c r="Q37" s="4">
        <v>892.5</v>
      </c>
      <c r="R37" s="5">
        <v>1102.5</v>
      </c>
      <c r="S37" s="6">
        <v>986.9916719802178</v>
      </c>
      <c r="T37" s="5">
        <v>26538.6</v>
      </c>
      <c r="U37" s="6"/>
    </row>
    <row r="38" spans="2:21" ht="10.5" customHeight="1" x14ac:dyDescent="0.15">
      <c r="B38" s="4"/>
      <c r="C38" s="61">
        <v>40906</v>
      </c>
      <c r="D38" s="6"/>
      <c r="E38" s="4">
        <v>966</v>
      </c>
      <c r="F38" s="4">
        <v>1155</v>
      </c>
      <c r="G38" s="4">
        <v>1037.4365958886726</v>
      </c>
      <c r="H38" s="4">
        <v>9348.2000000000007</v>
      </c>
      <c r="I38" s="4">
        <v>451.5</v>
      </c>
      <c r="J38" s="4">
        <v>609</v>
      </c>
      <c r="K38" s="4">
        <v>493.70762073787279</v>
      </c>
      <c r="L38" s="4">
        <v>11245.1</v>
      </c>
      <c r="M38" s="4">
        <v>892.5</v>
      </c>
      <c r="N38" s="4">
        <v>1123.5</v>
      </c>
      <c r="O38" s="4">
        <v>997.34357707092431</v>
      </c>
      <c r="P38" s="4">
        <v>13264.4</v>
      </c>
      <c r="Q38" s="4">
        <v>892.5</v>
      </c>
      <c r="R38" s="4">
        <v>1102.5</v>
      </c>
      <c r="S38" s="4">
        <v>999.55256637899038</v>
      </c>
      <c r="T38" s="5">
        <v>17669.7</v>
      </c>
      <c r="U38" s="6"/>
    </row>
    <row r="39" spans="2:21" ht="10.5" customHeight="1" x14ac:dyDescent="0.15">
      <c r="B39" s="55"/>
      <c r="C39" s="61"/>
      <c r="D39" s="2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6"/>
    </row>
    <row r="40" spans="2:21" x14ac:dyDescent="0.15">
      <c r="B40" s="98"/>
      <c r="C40" s="62"/>
      <c r="D40" s="13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6"/>
    </row>
    <row r="41" spans="2:21" x14ac:dyDescent="0.15">
      <c r="B41" s="20"/>
      <c r="C41" s="51"/>
    </row>
  </sheetData>
  <mergeCells count="5">
    <mergeCell ref="Q5:T5"/>
    <mergeCell ref="M5:P5"/>
    <mergeCell ref="C5:D5"/>
    <mergeCell ref="E5:H5"/>
    <mergeCell ref="I5:L5"/>
  </mergeCells>
  <phoneticPr fontId="4"/>
  <pageMargins left="0.39370078740157483" right="0.39370078740157483" top="0.19685039370078741" bottom="0.43307086614173229" header="0.59055118110236227" footer="0.19685039370078741"/>
  <pageSetup paperSize="9" orientation="landscape" r:id="rId1"/>
  <headerFooter alignWithMargins="0">
    <oddFooter>&amp;C-73-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C41"/>
  <sheetViews>
    <sheetView zoomScale="75" workbookViewId="0"/>
  </sheetViews>
  <sheetFormatPr defaultColWidth="7.5" defaultRowHeight="12" x14ac:dyDescent="0.15"/>
  <cols>
    <col min="1" max="1" width="0.375" style="14" customWidth="1"/>
    <col min="2" max="2" width="3.875" style="14" customWidth="1"/>
    <col min="3" max="3" width="8.75" style="14" customWidth="1"/>
    <col min="4" max="4" width="2.125" style="14" customWidth="1"/>
    <col min="5" max="5" width="7.25" style="14" customWidth="1"/>
    <col min="6" max="7" width="7.625" style="14" customWidth="1"/>
    <col min="8" max="8" width="10.5" style="14" customWidth="1"/>
    <col min="9" max="9" width="7" style="14" customWidth="1"/>
    <col min="10" max="11" width="7.625" style="14" customWidth="1"/>
    <col min="12" max="12" width="8.5" style="14" customWidth="1"/>
    <col min="13" max="15" width="7.625" style="14" customWidth="1"/>
    <col min="16" max="16" width="9.125" style="14" customWidth="1"/>
    <col min="17" max="16384" width="7.5" style="14"/>
  </cols>
  <sheetData>
    <row r="3" spans="2:29" ht="13.5" customHeight="1" x14ac:dyDescent="0.15">
      <c r="B3" s="14" t="s">
        <v>40</v>
      </c>
      <c r="R3" s="6"/>
    </row>
    <row r="4" spans="2:29" ht="13.5" customHeight="1" x14ac:dyDescent="0.15">
      <c r="P4" s="15" t="s">
        <v>18</v>
      </c>
      <c r="R4" s="6"/>
    </row>
    <row r="5" spans="2:29" ht="6" customHeight="1" x14ac:dyDescent="0.15">
      <c r="B5" s="9"/>
      <c r="C5" s="9"/>
      <c r="D5" s="9"/>
      <c r="E5" s="9"/>
      <c r="F5" s="9"/>
      <c r="G5" s="9"/>
      <c r="H5" s="9"/>
      <c r="I5" s="6"/>
      <c r="R5" s="6"/>
    </row>
    <row r="6" spans="2:29" ht="13.5" customHeight="1" x14ac:dyDescent="0.15">
      <c r="B6" s="12"/>
      <c r="C6" s="16" t="s">
        <v>0</v>
      </c>
      <c r="D6" s="60"/>
      <c r="E6" s="812" t="s">
        <v>63</v>
      </c>
      <c r="F6" s="813"/>
      <c r="G6" s="813"/>
      <c r="H6" s="814"/>
      <c r="I6" s="812" t="s">
        <v>64</v>
      </c>
      <c r="J6" s="813"/>
      <c r="K6" s="813"/>
      <c r="L6" s="814"/>
      <c r="M6" s="812" t="s">
        <v>65</v>
      </c>
      <c r="N6" s="813"/>
      <c r="O6" s="813"/>
      <c r="P6" s="814"/>
      <c r="R6" s="6"/>
    </row>
    <row r="7" spans="2:29" x14ac:dyDescent="0.15">
      <c r="B7" s="7" t="s">
        <v>23</v>
      </c>
      <c r="C7" s="9"/>
      <c r="D7" s="9"/>
      <c r="E7" s="16" t="s">
        <v>26</v>
      </c>
      <c r="F7" s="17" t="s">
        <v>27</v>
      </c>
      <c r="G7" s="21" t="s">
        <v>17</v>
      </c>
      <c r="H7" s="17" t="s">
        <v>19</v>
      </c>
      <c r="I7" s="16" t="s">
        <v>26</v>
      </c>
      <c r="J7" s="17" t="s">
        <v>27</v>
      </c>
      <c r="K7" s="21" t="s">
        <v>17</v>
      </c>
      <c r="L7" s="17" t="s">
        <v>22</v>
      </c>
      <c r="M7" s="16" t="s">
        <v>26</v>
      </c>
      <c r="N7" s="17" t="s">
        <v>27</v>
      </c>
      <c r="O7" s="21" t="s">
        <v>17</v>
      </c>
      <c r="P7" s="17" t="s">
        <v>19</v>
      </c>
      <c r="R7" s="6"/>
    </row>
    <row r="8" spans="2:29" x14ac:dyDescent="0.15">
      <c r="B8" s="4" t="s">
        <v>42</v>
      </c>
      <c r="C8" s="6">
        <v>20</v>
      </c>
      <c r="D8" s="14" t="s">
        <v>66</v>
      </c>
      <c r="E8" s="4">
        <v>483</v>
      </c>
      <c r="F8" s="5">
        <v>610</v>
      </c>
      <c r="G8" s="6">
        <v>546</v>
      </c>
      <c r="H8" s="5">
        <v>175917</v>
      </c>
      <c r="I8" s="4">
        <v>840</v>
      </c>
      <c r="J8" s="5">
        <v>1155</v>
      </c>
      <c r="K8" s="6">
        <v>1005</v>
      </c>
      <c r="L8" s="5">
        <v>12462</v>
      </c>
      <c r="M8" s="4">
        <v>641</v>
      </c>
      <c r="N8" s="5">
        <v>767</v>
      </c>
      <c r="O8" s="6">
        <v>688</v>
      </c>
      <c r="P8" s="5">
        <v>279212</v>
      </c>
      <c r="R8" s="6"/>
    </row>
    <row r="9" spans="2:29" x14ac:dyDescent="0.15">
      <c r="B9" s="4"/>
      <c r="C9" s="6">
        <v>21</v>
      </c>
      <c r="D9" s="6"/>
      <c r="E9" s="4">
        <v>368</v>
      </c>
      <c r="F9" s="5">
        <v>609</v>
      </c>
      <c r="G9" s="6">
        <v>478</v>
      </c>
      <c r="H9" s="5">
        <v>4735409</v>
      </c>
      <c r="I9" s="4">
        <v>788</v>
      </c>
      <c r="J9" s="5">
        <v>1302</v>
      </c>
      <c r="K9" s="6">
        <v>1008</v>
      </c>
      <c r="L9" s="5">
        <v>278730</v>
      </c>
      <c r="M9" s="4">
        <v>501</v>
      </c>
      <c r="N9" s="5">
        <v>819</v>
      </c>
      <c r="O9" s="6">
        <v>636</v>
      </c>
      <c r="P9" s="5">
        <v>6810449</v>
      </c>
      <c r="R9" s="6"/>
    </row>
    <row r="10" spans="2:29" x14ac:dyDescent="0.15">
      <c r="B10" s="7"/>
      <c r="C10" s="9">
        <v>22</v>
      </c>
      <c r="D10" s="9"/>
      <c r="E10" s="7">
        <v>378</v>
      </c>
      <c r="F10" s="8">
        <v>672</v>
      </c>
      <c r="G10" s="9">
        <v>493</v>
      </c>
      <c r="H10" s="8">
        <v>5368190</v>
      </c>
      <c r="I10" s="7">
        <v>767</v>
      </c>
      <c r="J10" s="8">
        <v>1246</v>
      </c>
      <c r="K10" s="9">
        <v>997</v>
      </c>
      <c r="L10" s="8">
        <v>233535</v>
      </c>
      <c r="M10" s="7">
        <v>539</v>
      </c>
      <c r="N10" s="8">
        <v>819</v>
      </c>
      <c r="O10" s="9">
        <v>676</v>
      </c>
      <c r="P10" s="8">
        <v>6248927</v>
      </c>
      <c r="R10" s="104"/>
    </row>
    <row r="11" spans="2:29" x14ac:dyDescent="0.15">
      <c r="B11" s="103" t="s">
        <v>81</v>
      </c>
      <c r="C11" s="104">
        <v>4</v>
      </c>
      <c r="D11" s="106" t="s">
        <v>79</v>
      </c>
      <c r="E11" s="105">
        <v>522.9</v>
      </c>
      <c r="F11" s="105">
        <v>630</v>
      </c>
      <c r="G11" s="105">
        <v>582.12055698511972</v>
      </c>
      <c r="H11" s="105">
        <v>387613.10000000003</v>
      </c>
      <c r="I11" s="105">
        <v>892.5</v>
      </c>
      <c r="J11" s="105">
        <v>1081.5</v>
      </c>
      <c r="K11" s="105">
        <v>989.65534254299394</v>
      </c>
      <c r="L11" s="105">
        <v>18972</v>
      </c>
      <c r="M11" s="105">
        <v>651</v>
      </c>
      <c r="N11" s="105">
        <v>787.5</v>
      </c>
      <c r="O11" s="105">
        <v>722.71035492561805</v>
      </c>
      <c r="P11" s="106">
        <v>450856.10000000003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2:29" x14ac:dyDescent="0.15">
      <c r="B12" s="103"/>
      <c r="C12" s="104">
        <v>5</v>
      </c>
      <c r="D12" s="106"/>
      <c r="E12" s="105">
        <v>535.5</v>
      </c>
      <c r="F12" s="105">
        <v>630</v>
      </c>
      <c r="G12" s="105">
        <v>591.00049309613053</v>
      </c>
      <c r="H12" s="105">
        <v>396125.99999999994</v>
      </c>
      <c r="I12" s="105">
        <v>892.5</v>
      </c>
      <c r="J12" s="105">
        <v>1050</v>
      </c>
      <c r="K12" s="105">
        <v>979.71830118769083</v>
      </c>
      <c r="L12" s="105">
        <v>23322.6</v>
      </c>
      <c r="M12" s="105">
        <v>682.5</v>
      </c>
      <c r="N12" s="105">
        <v>787.5</v>
      </c>
      <c r="O12" s="105">
        <v>730.39857602740335</v>
      </c>
      <c r="P12" s="106">
        <v>483368.2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2:29" x14ac:dyDescent="0.15">
      <c r="B13" s="103"/>
      <c r="C13" s="104">
        <v>6</v>
      </c>
      <c r="D13" s="106"/>
      <c r="E13" s="105">
        <v>546</v>
      </c>
      <c r="F13" s="105">
        <v>703.5</v>
      </c>
      <c r="G13" s="106">
        <v>635.95056553666018</v>
      </c>
      <c r="H13" s="105">
        <v>412200.50000000006</v>
      </c>
      <c r="I13" s="105">
        <v>892.5</v>
      </c>
      <c r="J13" s="105">
        <v>1123.5</v>
      </c>
      <c r="K13" s="105">
        <v>1033.5131342476859</v>
      </c>
      <c r="L13" s="105">
        <v>22053.300000000003</v>
      </c>
      <c r="M13" s="105">
        <v>682.5</v>
      </c>
      <c r="N13" s="105">
        <v>864.15000000000009</v>
      </c>
      <c r="O13" s="105">
        <v>779.26690360984571</v>
      </c>
      <c r="P13" s="106">
        <v>455102.89999999997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2:29" x14ac:dyDescent="0.15">
      <c r="B14" s="103"/>
      <c r="C14" s="104">
        <v>7</v>
      </c>
      <c r="D14" s="106"/>
      <c r="E14" s="105">
        <v>567</v>
      </c>
      <c r="F14" s="105">
        <v>724.5</v>
      </c>
      <c r="G14" s="105">
        <v>644.14252076759772</v>
      </c>
      <c r="H14" s="105">
        <v>384324.7</v>
      </c>
      <c r="I14" s="105">
        <v>945</v>
      </c>
      <c r="J14" s="105">
        <v>1260</v>
      </c>
      <c r="K14" s="105">
        <v>1081.6422205519164</v>
      </c>
      <c r="L14" s="105">
        <v>17676.099999999999</v>
      </c>
      <c r="M14" s="105">
        <v>682.5</v>
      </c>
      <c r="N14" s="105">
        <v>898.80000000000007</v>
      </c>
      <c r="O14" s="105">
        <v>793.33233674047347</v>
      </c>
      <c r="P14" s="106">
        <v>427222.19999999995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2:29" x14ac:dyDescent="0.15">
      <c r="B15" s="103"/>
      <c r="C15" s="104">
        <v>8</v>
      </c>
      <c r="D15" s="106"/>
      <c r="E15" s="105">
        <v>525</v>
      </c>
      <c r="F15" s="105">
        <v>661.5</v>
      </c>
      <c r="G15" s="105">
        <v>595.77335978515748</v>
      </c>
      <c r="H15" s="105">
        <v>396818.6</v>
      </c>
      <c r="I15" s="105">
        <v>945</v>
      </c>
      <c r="J15" s="105">
        <v>1155</v>
      </c>
      <c r="K15" s="105">
        <v>1056.828670471655</v>
      </c>
      <c r="L15" s="105">
        <v>19991.800000000003</v>
      </c>
      <c r="M15" s="105">
        <v>682.5</v>
      </c>
      <c r="N15" s="105">
        <v>827.40000000000009</v>
      </c>
      <c r="O15" s="105">
        <v>759.63553227381715</v>
      </c>
      <c r="P15" s="106">
        <v>515610.30000000005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2:29" x14ac:dyDescent="0.15">
      <c r="B16" s="103"/>
      <c r="C16" s="104">
        <v>9</v>
      </c>
      <c r="D16" s="106"/>
      <c r="E16" s="105">
        <v>525</v>
      </c>
      <c r="F16" s="105">
        <v>619.5</v>
      </c>
      <c r="G16" s="105">
        <v>572.42568030947041</v>
      </c>
      <c r="H16" s="105">
        <v>433277.4</v>
      </c>
      <c r="I16" s="105">
        <v>892.5</v>
      </c>
      <c r="J16" s="105">
        <v>1155</v>
      </c>
      <c r="K16" s="105">
        <v>1029.498596491228</v>
      </c>
      <c r="L16" s="105">
        <v>20946.7</v>
      </c>
      <c r="M16" s="105">
        <v>639.45000000000005</v>
      </c>
      <c r="N16" s="105">
        <v>798</v>
      </c>
      <c r="O16" s="105">
        <v>715.88694774391195</v>
      </c>
      <c r="P16" s="106">
        <v>496553.60000000003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2:29" x14ac:dyDescent="0.15">
      <c r="B17" s="103"/>
      <c r="C17" s="104">
        <v>10</v>
      </c>
      <c r="D17" s="106"/>
      <c r="E17" s="105">
        <v>462</v>
      </c>
      <c r="F17" s="105">
        <v>598.5</v>
      </c>
      <c r="G17" s="105">
        <v>531.55680454925084</v>
      </c>
      <c r="H17" s="105">
        <v>483047.10000000003</v>
      </c>
      <c r="I17" s="105">
        <v>787.5</v>
      </c>
      <c r="J17" s="105">
        <v>1102.5</v>
      </c>
      <c r="K17" s="105">
        <v>922.54806541683297</v>
      </c>
      <c r="L17" s="105">
        <v>21629.9</v>
      </c>
      <c r="M17" s="105">
        <v>494.55</v>
      </c>
      <c r="N17" s="105">
        <v>696.15</v>
      </c>
      <c r="O17" s="105">
        <v>590.16190425769628</v>
      </c>
      <c r="P17" s="106">
        <v>533531.20000000007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2:29" x14ac:dyDescent="0.15">
      <c r="B18" s="103"/>
      <c r="C18" s="104">
        <v>11</v>
      </c>
      <c r="D18" s="106"/>
      <c r="E18" s="105">
        <v>462</v>
      </c>
      <c r="F18" s="105">
        <v>609</v>
      </c>
      <c r="G18" s="105">
        <v>512.77779526849031</v>
      </c>
      <c r="H18" s="105">
        <v>450391</v>
      </c>
      <c r="I18" s="105">
        <v>735</v>
      </c>
      <c r="J18" s="105">
        <v>1050</v>
      </c>
      <c r="K18" s="105">
        <v>884.04720501989095</v>
      </c>
      <c r="L18" s="105">
        <v>27032.100000000002</v>
      </c>
      <c r="M18" s="105">
        <v>470.40000000000003</v>
      </c>
      <c r="N18" s="105">
        <v>724.5</v>
      </c>
      <c r="O18" s="105">
        <v>594.61012483065804</v>
      </c>
      <c r="P18" s="106">
        <v>585868.6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2:29" x14ac:dyDescent="0.15">
      <c r="B19" s="99"/>
      <c r="C19" s="100">
        <v>12</v>
      </c>
      <c r="D19" s="101"/>
      <c r="E19" s="102">
        <v>462</v>
      </c>
      <c r="F19" s="102">
        <v>651</v>
      </c>
      <c r="G19" s="102">
        <v>522.98170078180351</v>
      </c>
      <c r="H19" s="102">
        <v>463103.49999999994</v>
      </c>
      <c r="I19" s="102">
        <v>808.5</v>
      </c>
      <c r="J19" s="102">
        <v>1126.6500000000001</v>
      </c>
      <c r="K19" s="102">
        <v>942.41107245190335</v>
      </c>
      <c r="L19" s="102">
        <v>25027.1</v>
      </c>
      <c r="M19" s="102">
        <v>552.30000000000007</v>
      </c>
      <c r="N19" s="102">
        <v>799.05000000000007</v>
      </c>
      <c r="O19" s="102">
        <v>665.96448453519588</v>
      </c>
      <c r="P19" s="101">
        <v>564815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2:29" x14ac:dyDescent="0.15">
      <c r="B20" s="4"/>
      <c r="C20" s="61">
        <v>40878</v>
      </c>
      <c r="D20" s="6"/>
      <c r="E20" s="94">
        <v>483</v>
      </c>
      <c r="F20" s="95">
        <v>593.25</v>
      </c>
      <c r="G20" s="96">
        <v>520.09471825333117</v>
      </c>
      <c r="H20" s="4">
        <v>11919.6</v>
      </c>
      <c r="I20" s="94">
        <v>808.5</v>
      </c>
      <c r="J20" s="95">
        <v>1050</v>
      </c>
      <c r="K20" s="96">
        <v>913.2748815165877</v>
      </c>
      <c r="L20" s="4">
        <v>812.8</v>
      </c>
      <c r="M20" s="94">
        <v>577.5</v>
      </c>
      <c r="N20" s="95">
        <v>703.5</v>
      </c>
      <c r="O20" s="96">
        <v>611.02687781490636</v>
      </c>
      <c r="P20" s="5">
        <v>11517.3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2:29" ht="11.1" customHeight="1" x14ac:dyDescent="0.15">
      <c r="B21" s="10"/>
      <c r="C21" s="61">
        <v>40879</v>
      </c>
      <c r="E21" s="4">
        <v>483</v>
      </c>
      <c r="F21" s="5">
        <v>593.25</v>
      </c>
      <c r="G21" s="6">
        <v>524.09252089936422</v>
      </c>
      <c r="H21" s="5">
        <v>12552</v>
      </c>
      <c r="I21" s="4">
        <v>819</v>
      </c>
      <c r="J21" s="5">
        <v>1050</v>
      </c>
      <c r="K21" s="6">
        <v>918.52465047829332</v>
      </c>
      <c r="L21" s="5">
        <v>540.29999999999995</v>
      </c>
      <c r="M21" s="4">
        <v>577.5</v>
      </c>
      <c r="N21" s="5">
        <v>703.5</v>
      </c>
      <c r="O21" s="6">
        <v>616.98051967648496</v>
      </c>
      <c r="P21" s="5">
        <v>13790.7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2:29" ht="11.1" customHeight="1" x14ac:dyDescent="0.15">
      <c r="B22" s="4"/>
      <c r="C22" s="61">
        <v>40882</v>
      </c>
      <c r="E22" s="4">
        <v>483</v>
      </c>
      <c r="F22" s="5">
        <v>593.25</v>
      </c>
      <c r="G22" s="6">
        <v>521.62147327054083</v>
      </c>
      <c r="H22" s="5">
        <v>37341.800000000003</v>
      </c>
      <c r="I22" s="4">
        <v>840</v>
      </c>
      <c r="J22" s="5">
        <v>1050</v>
      </c>
      <c r="K22" s="6">
        <v>923.74277489275232</v>
      </c>
      <c r="L22" s="5">
        <v>2072.3000000000002</v>
      </c>
      <c r="M22" s="4">
        <v>552.30000000000007</v>
      </c>
      <c r="N22" s="5">
        <v>719.25</v>
      </c>
      <c r="O22" s="6">
        <v>616.49114579368086</v>
      </c>
      <c r="P22" s="5">
        <v>39927.1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2:29" ht="11.1" customHeight="1" x14ac:dyDescent="0.15">
      <c r="B23" s="4"/>
      <c r="C23" s="61">
        <v>40883</v>
      </c>
      <c r="E23" s="4">
        <v>483</v>
      </c>
      <c r="F23" s="5">
        <v>593.25</v>
      </c>
      <c r="G23" s="6">
        <v>519.05769129910357</v>
      </c>
      <c r="H23" s="5">
        <v>24665.599999999999</v>
      </c>
      <c r="I23" s="4">
        <v>840</v>
      </c>
      <c r="J23" s="5">
        <v>1050</v>
      </c>
      <c r="K23" s="6">
        <v>927.14631442822872</v>
      </c>
      <c r="L23" s="5">
        <v>1398.2</v>
      </c>
      <c r="M23" s="4">
        <v>556.5</v>
      </c>
      <c r="N23" s="5">
        <v>708.75</v>
      </c>
      <c r="O23" s="6">
        <v>613.22130526953367</v>
      </c>
      <c r="P23" s="5">
        <v>23500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2:29" ht="11.1" customHeight="1" x14ac:dyDescent="0.15">
      <c r="B24" s="4"/>
      <c r="C24" s="61">
        <v>40884</v>
      </c>
      <c r="E24" s="4">
        <v>483</v>
      </c>
      <c r="F24" s="5">
        <v>593.25</v>
      </c>
      <c r="G24" s="6">
        <v>522.95778799940365</v>
      </c>
      <c r="H24" s="5">
        <v>21823.5</v>
      </c>
      <c r="I24" s="4">
        <v>840</v>
      </c>
      <c r="J24" s="5">
        <v>1050</v>
      </c>
      <c r="K24" s="6">
        <v>923.92168674698814</v>
      </c>
      <c r="L24" s="5">
        <v>934.9</v>
      </c>
      <c r="M24" s="4">
        <v>554.4</v>
      </c>
      <c r="N24" s="5">
        <v>703.5</v>
      </c>
      <c r="O24" s="6">
        <v>610.30585235862372</v>
      </c>
      <c r="P24" s="5">
        <v>30251.200000000001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2:29" ht="11.1" customHeight="1" x14ac:dyDescent="0.15">
      <c r="B25" s="4"/>
      <c r="C25" s="61">
        <v>40885</v>
      </c>
      <c r="E25" s="4">
        <v>483</v>
      </c>
      <c r="F25" s="5">
        <v>593.25</v>
      </c>
      <c r="G25" s="6">
        <v>521.02847239415689</v>
      </c>
      <c r="H25" s="5">
        <v>17707.900000000001</v>
      </c>
      <c r="I25" s="4">
        <v>840</v>
      </c>
      <c r="J25" s="5">
        <v>1050</v>
      </c>
      <c r="K25" s="6">
        <v>926.27275265214962</v>
      </c>
      <c r="L25" s="5">
        <v>1127.7</v>
      </c>
      <c r="M25" s="4">
        <v>556.5</v>
      </c>
      <c r="N25" s="5">
        <v>714</v>
      </c>
      <c r="O25" s="6">
        <v>618.61261792452842</v>
      </c>
      <c r="P25" s="5">
        <v>23041.1</v>
      </c>
    </row>
    <row r="26" spans="2:29" ht="11.1" customHeight="1" x14ac:dyDescent="0.15">
      <c r="B26" s="4"/>
      <c r="C26" s="61">
        <v>40886</v>
      </c>
      <c r="E26" s="4">
        <v>483</v>
      </c>
      <c r="F26" s="5">
        <v>593.25</v>
      </c>
      <c r="G26" s="6">
        <v>523.96395629345841</v>
      </c>
      <c r="H26" s="5">
        <v>14231.8</v>
      </c>
      <c r="I26" s="4">
        <v>840</v>
      </c>
      <c r="J26" s="5">
        <v>1050</v>
      </c>
      <c r="K26" s="6">
        <v>920.95846645367408</v>
      </c>
      <c r="L26" s="5">
        <v>692.8</v>
      </c>
      <c r="M26" s="4">
        <v>554.4</v>
      </c>
      <c r="N26" s="112">
        <v>724.5</v>
      </c>
      <c r="O26" s="113">
        <v>626.35333403951063</v>
      </c>
      <c r="P26" s="5">
        <v>15900.3</v>
      </c>
    </row>
    <row r="27" spans="2:29" ht="11.1" customHeight="1" x14ac:dyDescent="0.15">
      <c r="B27" s="4"/>
      <c r="C27" s="61">
        <v>40889</v>
      </c>
      <c r="E27" s="4">
        <v>483</v>
      </c>
      <c r="F27" s="5">
        <v>609</v>
      </c>
      <c r="G27" s="6">
        <v>531.66108022276035</v>
      </c>
      <c r="H27" s="5">
        <v>39074.400000000001</v>
      </c>
      <c r="I27" s="4">
        <v>840</v>
      </c>
      <c r="J27" s="5">
        <v>1102.5</v>
      </c>
      <c r="K27" s="6">
        <v>936.77304120028509</v>
      </c>
      <c r="L27" s="5">
        <v>2267.4</v>
      </c>
      <c r="M27" s="4">
        <v>577.5</v>
      </c>
      <c r="N27" s="5">
        <v>756</v>
      </c>
      <c r="O27" s="6">
        <v>650.05134086009753</v>
      </c>
      <c r="P27" s="5">
        <v>61768.5</v>
      </c>
    </row>
    <row r="28" spans="2:29" ht="11.1" customHeight="1" x14ac:dyDescent="0.15">
      <c r="B28" s="4"/>
      <c r="C28" s="61">
        <v>40890</v>
      </c>
      <c r="E28" s="4">
        <v>483</v>
      </c>
      <c r="F28" s="5">
        <v>630</v>
      </c>
      <c r="G28" s="6">
        <v>534.37995448748416</v>
      </c>
      <c r="H28" s="5">
        <v>23574.2</v>
      </c>
      <c r="I28" s="4">
        <v>840</v>
      </c>
      <c r="J28" s="5">
        <v>1102.5</v>
      </c>
      <c r="K28" s="6">
        <v>939.91551071878939</v>
      </c>
      <c r="L28" s="5">
        <v>1347.3</v>
      </c>
      <c r="M28" s="4">
        <v>596.4</v>
      </c>
      <c r="N28" s="5">
        <v>787.5</v>
      </c>
      <c r="O28" s="6">
        <v>670.03908522366805</v>
      </c>
      <c r="P28" s="5">
        <v>20946.8</v>
      </c>
    </row>
    <row r="29" spans="2:29" ht="11.1" customHeight="1" x14ac:dyDescent="0.15">
      <c r="B29" s="4"/>
      <c r="C29" s="61">
        <v>40891</v>
      </c>
      <c r="E29" s="4">
        <v>477.75</v>
      </c>
      <c r="F29" s="5">
        <v>619.5</v>
      </c>
      <c r="G29" s="6">
        <v>527.36283691012738</v>
      </c>
      <c r="H29" s="5">
        <v>18238.099999999999</v>
      </c>
      <c r="I29" s="4">
        <v>840</v>
      </c>
      <c r="J29" s="5">
        <v>1099.98</v>
      </c>
      <c r="K29" s="6">
        <v>943.88125802310662</v>
      </c>
      <c r="L29" s="5">
        <v>796.3</v>
      </c>
      <c r="M29" s="4">
        <v>588</v>
      </c>
      <c r="N29" s="5">
        <v>787.5</v>
      </c>
      <c r="O29" s="6">
        <v>663.90759960649291</v>
      </c>
      <c r="P29" s="5">
        <v>25535.599999999999</v>
      </c>
    </row>
    <row r="30" spans="2:29" ht="11.1" customHeight="1" x14ac:dyDescent="0.15">
      <c r="B30" s="4"/>
      <c r="C30" s="61">
        <v>40892</v>
      </c>
      <c r="E30" s="4">
        <v>483</v>
      </c>
      <c r="F30" s="5">
        <v>630</v>
      </c>
      <c r="G30" s="6">
        <v>532.85656283453864</v>
      </c>
      <c r="H30" s="5">
        <v>16007.9</v>
      </c>
      <c r="I30" s="4">
        <v>840</v>
      </c>
      <c r="J30" s="5">
        <v>1081.5</v>
      </c>
      <c r="K30" s="6">
        <v>938.20837537840566</v>
      </c>
      <c r="L30" s="5">
        <v>1147.9000000000001</v>
      </c>
      <c r="M30" s="4">
        <v>591.15</v>
      </c>
      <c r="N30" s="5">
        <v>787.5</v>
      </c>
      <c r="O30" s="6">
        <v>666.77082471284871</v>
      </c>
      <c r="P30" s="5">
        <v>25213.8</v>
      </c>
    </row>
    <row r="31" spans="2:29" ht="11.1" customHeight="1" x14ac:dyDescent="0.15">
      <c r="B31" s="4"/>
      <c r="C31" s="61">
        <v>40893</v>
      </c>
      <c r="E31" s="4">
        <v>483</v>
      </c>
      <c r="F31" s="5">
        <v>630</v>
      </c>
      <c r="G31" s="6">
        <v>531.71473495058422</v>
      </c>
      <c r="H31" s="5">
        <v>8905.7999999999993</v>
      </c>
      <c r="I31" s="4">
        <v>840</v>
      </c>
      <c r="J31" s="5">
        <v>1082.55</v>
      </c>
      <c r="K31" s="6">
        <v>940.33491847826087</v>
      </c>
      <c r="L31" s="5">
        <v>326.7</v>
      </c>
      <c r="M31" s="4">
        <v>605.85</v>
      </c>
      <c r="N31" s="5">
        <v>787.5</v>
      </c>
      <c r="O31" s="6">
        <v>661.37323861651316</v>
      </c>
      <c r="P31" s="5">
        <v>10358.9</v>
      </c>
    </row>
    <row r="32" spans="2:29" ht="11.1" customHeight="1" x14ac:dyDescent="0.15">
      <c r="B32" s="4"/>
      <c r="C32" s="61">
        <v>40896</v>
      </c>
      <c r="E32" s="4">
        <v>472.5</v>
      </c>
      <c r="F32" s="5">
        <v>630</v>
      </c>
      <c r="G32" s="6">
        <v>523.25572976108072</v>
      </c>
      <c r="H32" s="5">
        <v>31854.6</v>
      </c>
      <c r="I32" s="4">
        <v>840</v>
      </c>
      <c r="J32" s="5">
        <v>1096.0950000000003</v>
      </c>
      <c r="K32" s="6">
        <v>946.20431748800718</v>
      </c>
      <c r="L32" s="5">
        <v>1752.2</v>
      </c>
      <c r="M32" s="4">
        <v>609</v>
      </c>
      <c r="N32" s="5">
        <v>777</v>
      </c>
      <c r="O32" s="6">
        <v>664.21924448790162</v>
      </c>
      <c r="P32" s="5">
        <v>42146.5</v>
      </c>
    </row>
    <row r="33" spans="2:16" ht="11.1" customHeight="1" x14ac:dyDescent="0.15">
      <c r="B33" s="4"/>
      <c r="C33" s="61">
        <v>40897</v>
      </c>
      <c r="E33" s="4">
        <v>472.5</v>
      </c>
      <c r="F33" s="5">
        <v>630</v>
      </c>
      <c r="G33" s="6">
        <v>519.20549492506905</v>
      </c>
      <c r="H33" s="5">
        <v>19657.2</v>
      </c>
      <c r="I33" s="4">
        <v>840</v>
      </c>
      <c r="J33" s="5">
        <v>1081.5</v>
      </c>
      <c r="K33" s="6">
        <v>952.08239171374794</v>
      </c>
      <c r="L33" s="5">
        <v>846.8</v>
      </c>
      <c r="M33" s="4">
        <v>609</v>
      </c>
      <c r="N33" s="5">
        <v>777</v>
      </c>
      <c r="O33" s="6">
        <v>675.43325541727211</v>
      </c>
      <c r="P33" s="5">
        <v>17586.7</v>
      </c>
    </row>
    <row r="34" spans="2:16" ht="11.1" customHeight="1" x14ac:dyDescent="0.15">
      <c r="B34" s="4"/>
      <c r="C34" s="61">
        <v>40898</v>
      </c>
      <c r="E34" s="4">
        <v>472.5</v>
      </c>
      <c r="F34" s="5">
        <v>630</v>
      </c>
      <c r="G34" s="6">
        <v>520.69050563263625</v>
      </c>
      <c r="H34" s="5">
        <v>26482.799999999999</v>
      </c>
      <c r="I34" s="4">
        <v>840</v>
      </c>
      <c r="J34" s="5">
        <v>1084.6500000000001</v>
      </c>
      <c r="K34" s="6">
        <v>955.65118790496763</v>
      </c>
      <c r="L34" s="5">
        <v>1220.2</v>
      </c>
      <c r="M34" s="4">
        <v>609</v>
      </c>
      <c r="N34" s="5">
        <v>777</v>
      </c>
      <c r="O34" s="6">
        <v>679.81233699105633</v>
      </c>
      <c r="P34" s="5">
        <v>42936.5</v>
      </c>
    </row>
    <row r="35" spans="2:16" ht="11.1" customHeight="1" x14ac:dyDescent="0.15">
      <c r="B35" s="4"/>
      <c r="C35" s="61">
        <v>40899</v>
      </c>
      <c r="E35" s="4">
        <v>472.5</v>
      </c>
      <c r="F35" s="5">
        <v>640.5</v>
      </c>
      <c r="G35" s="6">
        <v>522.748908296943</v>
      </c>
      <c r="H35" s="5">
        <v>21258.1</v>
      </c>
      <c r="I35" s="4">
        <v>840</v>
      </c>
      <c r="J35" s="5">
        <v>1102.5</v>
      </c>
      <c r="K35" s="6">
        <v>960.70223932820159</v>
      </c>
      <c r="L35" s="5">
        <v>1007.3</v>
      </c>
      <c r="M35" s="4">
        <v>614.25</v>
      </c>
      <c r="N35" s="5">
        <v>771.75</v>
      </c>
      <c r="O35" s="6">
        <v>686.46774455492005</v>
      </c>
      <c r="P35" s="5">
        <v>20499.2</v>
      </c>
    </row>
    <row r="36" spans="2:16" ht="11.1" customHeight="1" x14ac:dyDescent="0.15">
      <c r="B36" s="4"/>
      <c r="C36" s="61">
        <v>40903</v>
      </c>
      <c r="E36" s="4">
        <v>462</v>
      </c>
      <c r="F36" s="5">
        <v>651</v>
      </c>
      <c r="G36" s="6">
        <v>519.29239625328489</v>
      </c>
      <c r="H36" s="5">
        <v>62382.5</v>
      </c>
      <c r="I36" s="4">
        <v>892.5</v>
      </c>
      <c r="J36" s="5">
        <v>1102.5</v>
      </c>
      <c r="K36" s="6">
        <v>976.7850471368713</v>
      </c>
      <c r="L36" s="5">
        <v>3260.3</v>
      </c>
      <c r="M36" s="4">
        <v>630</v>
      </c>
      <c r="N36" s="5">
        <v>771.75</v>
      </c>
      <c r="O36" s="6">
        <v>693.57224945814858</v>
      </c>
      <c r="P36" s="5">
        <v>74997.600000000006</v>
      </c>
    </row>
    <row r="37" spans="2:16" ht="11.1" customHeight="1" x14ac:dyDescent="0.15">
      <c r="B37" s="4"/>
      <c r="C37" s="61">
        <v>40904</v>
      </c>
      <c r="E37" s="4">
        <v>462</v>
      </c>
      <c r="F37" s="5">
        <v>636.30000000000007</v>
      </c>
      <c r="G37" s="6">
        <v>515.75323925929786</v>
      </c>
      <c r="H37" s="5">
        <v>18401.8</v>
      </c>
      <c r="I37" s="4">
        <v>840</v>
      </c>
      <c r="J37" s="5">
        <v>1126.6500000000001</v>
      </c>
      <c r="K37" s="6">
        <v>961.22543352601156</v>
      </c>
      <c r="L37" s="5">
        <v>759.6</v>
      </c>
      <c r="M37" s="4">
        <v>640.5</v>
      </c>
      <c r="N37" s="5">
        <v>798</v>
      </c>
      <c r="O37" s="6">
        <v>714.88534003528525</v>
      </c>
      <c r="P37" s="5">
        <v>8548.9</v>
      </c>
    </row>
    <row r="38" spans="2:16" ht="11.1" customHeight="1" x14ac:dyDescent="0.15">
      <c r="B38" s="4"/>
      <c r="C38" s="61">
        <v>40905</v>
      </c>
      <c r="E38" s="114">
        <v>462</v>
      </c>
      <c r="F38" s="115">
        <v>640.5</v>
      </c>
      <c r="G38" s="116">
        <v>510.24829384496479</v>
      </c>
      <c r="H38" s="5">
        <v>19519.7</v>
      </c>
      <c r="I38" s="4">
        <v>840</v>
      </c>
      <c r="J38" s="5">
        <v>1126.6500000000001</v>
      </c>
      <c r="K38" s="6">
        <v>955.31729661212285</v>
      </c>
      <c r="L38" s="5">
        <v>1373.4</v>
      </c>
      <c r="M38" s="114">
        <v>630</v>
      </c>
      <c r="N38" s="115">
        <v>799.05000000000007</v>
      </c>
      <c r="O38" s="116">
        <v>713.10424741602071</v>
      </c>
      <c r="P38" s="5">
        <v>32248.6</v>
      </c>
    </row>
    <row r="39" spans="2:16" ht="11.1" customHeight="1" x14ac:dyDescent="0.15">
      <c r="B39" s="4"/>
      <c r="C39" s="61">
        <v>40906</v>
      </c>
      <c r="D39" s="6"/>
      <c r="E39" s="4">
        <v>462</v>
      </c>
      <c r="F39" s="5">
        <v>640.5</v>
      </c>
      <c r="G39" s="6">
        <v>512.91420366160116</v>
      </c>
      <c r="H39" s="5">
        <v>17504.2</v>
      </c>
      <c r="I39" s="4">
        <v>840</v>
      </c>
      <c r="J39" s="5">
        <v>1126.6500000000001</v>
      </c>
      <c r="K39" s="6">
        <v>950.63641665694684</v>
      </c>
      <c r="L39" s="5">
        <v>1342.7</v>
      </c>
      <c r="M39" s="4">
        <v>630</v>
      </c>
      <c r="N39" s="5">
        <v>777</v>
      </c>
      <c r="O39" s="6">
        <v>703.57482938268822</v>
      </c>
      <c r="P39" s="5">
        <v>24099.7</v>
      </c>
    </row>
    <row r="40" spans="2:16" x14ac:dyDescent="0.15">
      <c r="B40" s="4"/>
      <c r="C40" s="61"/>
      <c r="D40" s="22"/>
      <c r="E40" s="5"/>
      <c r="F40" s="5"/>
      <c r="G40" s="22"/>
      <c r="H40" s="5"/>
      <c r="I40" s="5"/>
      <c r="J40" s="5"/>
      <c r="K40" s="5"/>
      <c r="L40" s="5"/>
      <c r="M40" s="5"/>
      <c r="N40" s="5"/>
      <c r="O40" s="5"/>
      <c r="P40" s="22"/>
    </row>
    <row r="41" spans="2:16" x14ac:dyDescent="0.15">
      <c r="B41" s="7"/>
      <c r="C41" s="62"/>
      <c r="D41" s="13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13"/>
    </row>
  </sheetData>
  <mergeCells count="3">
    <mergeCell ref="E6:H6"/>
    <mergeCell ref="I6:L6"/>
    <mergeCell ref="M6:P6"/>
  </mergeCells>
  <phoneticPr fontId="4"/>
  <pageMargins left="0.39370078740157483" right="0.39370078740157483" top="0.19685039370078741" bottom="0.59055118110236227" header="0.59055118110236227" footer="0.19685039370078741"/>
  <pageSetup paperSize="9" orientation="landscape" r:id="rId1"/>
  <headerFooter alignWithMargins="0">
    <oddFooter>&amp;C-74-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workbookViewId="0"/>
  </sheetViews>
  <sheetFormatPr defaultRowHeight="13.5" x14ac:dyDescent="0.15"/>
  <cols>
    <col min="1" max="1" width="4.375" style="156" customWidth="1"/>
    <col min="2" max="2" width="3.125" style="156" customWidth="1"/>
    <col min="3" max="3" width="2.625" style="156" customWidth="1"/>
    <col min="4" max="4" width="8.75" style="156" customWidth="1"/>
    <col min="5" max="10" width="9.375" style="156" customWidth="1"/>
    <col min="11" max="11" width="10.625" style="156" customWidth="1"/>
    <col min="12" max="12" width="8.75" style="156" customWidth="1"/>
    <col min="13" max="13" width="10.625" style="156" customWidth="1"/>
    <col min="14" max="14" width="9.375" style="156" customWidth="1"/>
    <col min="15" max="15" width="10.625" style="156" customWidth="1"/>
    <col min="16" max="16" width="11.125" style="156" customWidth="1"/>
    <col min="17" max="16384" width="9" style="156"/>
  </cols>
  <sheetData>
    <row r="1" spans="1:17" s="140" customFormat="1" ht="19.5" customHeight="1" x14ac:dyDescent="0.15">
      <c r="A1" s="139"/>
      <c r="C1" s="141"/>
    </row>
    <row r="2" spans="1:17" s="146" customFormat="1" ht="15" customHeight="1" x14ac:dyDescent="0.15">
      <c r="A2" s="142"/>
      <c r="B2" s="142"/>
      <c r="C2" s="143" t="s">
        <v>160</v>
      </c>
      <c r="D2" s="266" t="s">
        <v>161</v>
      </c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</row>
    <row r="3" spans="1:17" s="239" customFormat="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9"/>
      <c r="P3" s="150" t="s">
        <v>148</v>
      </c>
      <c r="Q3" s="148"/>
    </row>
    <row r="4" spans="1:17" ht="18.75" customHeight="1" x14ac:dyDescent="0.15">
      <c r="A4" s="151"/>
      <c r="B4" s="152"/>
      <c r="C4" s="153"/>
      <c r="D4" s="783" t="s">
        <v>122</v>
      </c>
      <c r="E4" s="784"/>
      <c r="F4" s="784"/>
      <c r="G4" s="784"/>
      <c r="H4" s="785"/>
      <c r="I4" s="154"/>
      <c r="J4" s="154"/>
      <c r="K4" s="783" t="s">
        <v>123</v>
      </c>
      <c r="L4" s="784"/>
      <c r="M4" s="785"/>
      <c r="N4" s="154"/>
      <c r="O4" s="154"/>
      <c r="P4" s="154"/>
    </row>
    <row r="5" spans="1:17" ht="18.75" customHeight="1" x14ac:dyDescent="0.15">
      <c r="A5" s="157"/>
      <c r="B5" s="158"/>
      <c r="C5" s="159"/>
      <c r="D5" s="786" t="s">
        <v>124</v>
      </c>
      <c r="E5" s="787"/>
      <c r="F5" s="160" t="s">
        <v>125</v>
      </c>
      <c r="G5" s="161" t="s">
        <v>126</v>
      </c>
      <c r="H5" s="788" t="s">
        <v>127</v>
      </c>
      <c r="I5" s="162" t="s">
        <v>128</v>
      </c>
      <c r="J5" s="162" t="s">
        <v>129</v>
      </c>
      <c r="K5" s="160" t="s">
        <v>130</v>
      </c>
      <c r="L5" s="160" t="s">
        <v>149</v>
      </c>
      <c r="M5" s="788" t="s">
        <v>127</v>
      </c>
      <c r="N5" s="162" t="s">
        <v>132</v>
      </c>
      <c r="O5" s="162" t="s">
        <v>133</v>
      </c>
      <c r="P5" s="162" t="s">
        <v>134</v>
      </c>
    </row>
    <row r="6" spans="1:17" ht="18.75" customHeight="1" x14ac:dyDescent="0.15">
      <c r="A6" s="163"/>
      <c r="B6" s="164"/>
      <c r="C6" s="165"/>
      <c r="D6" s="166" t="s">
        <v>135</v>
      </c>
      <c r="E6" s="167" t="s">
        <v>136</v>
      </c>
      <c r="F6" s="168" t="s">
        <v>137</v>
      </c>
      <c r="G6" s="169" t="s">
        <v>136</v>
      </c>
      <c r="H6" s="789"/>
      <c r="I6" s="170"/>
      <c r="J6" s="170"/>
      <c r="K6" s="168" t="s">
        <v>138</v>
      </c>
      <c r="L6" s="168" t="s">
        <v>139</v>
      </c>
      <c r="M6" s="789"/>
      <c r="N6" s="170"/>
      <c r="O6" s="170"/>
      <c r="P6" s="170"/>
    </row>
    <row r="7" spans="1:17" ht="16.5" customHeight="1" x14ac:dyDescent="0.15">
      <c r="A7" s="171" t="s">
        <v>42</v>
      </c>
      <c r="B7" s="172">
        <v>19</v>
      </c>
      <c r="C7" s="173" t="s">
        <v>66</v>
      </c>
      <c r="D7" s="267"/>
      <c r="E7" s="268"/>
      <c r="F7" s="269"/>
      <c r="G7" s="270"/>
      <c r="H7" s="269"/>
      <c r="I7" s="269"/>
      <c r="J7" s="269"/>
      <c r="K7" s="269"/>
      <c r="L7" s="269"/>
      <c r="M7" s="269"/>
      <c r="N7" s="269"/>
      <c r="O7" s="269"/>
      <c r="P7" s="269"/>
    </row>
    <row r="8" spans="1:17" ht="16.5" customHeight="1" x14ac:dyDescent="0.15">
      <c r="A8" s="178" t="s">
        <v>140</v>
      </c>
      <c r="B8" s="172">
        <v>20</v>
      </c>
      <c r="C8" s="179" t="s">
        <v>140</v>
      </c>
      <c r="D8" s="174"/>
      <c r="E8" s="175">
        <v>268856</v>
      </c>
      <c r="F8" s="176">
        <v>103594</v>
      </c>
      <c r="G8" s="177"/>
      <c r="H8" s="176">
        <v>372450</v>
      </c>
      <c r="I8" s="176"/>
      <c r="J8" s="176">
        <v>372450</v>
      </c>
      <c r="K8" s="176">
        <v>885177</v>
      </c>
      <c r="L8" s="176"/>
      <c r="M8" s="176">
        <v>885177</v>
      </c>
      <c r="N8" s="176"/>
      <c r="O8" s="176">
        <v>885177</v>
      </c>
      <c r="P8" s="176">
        <v>1257627</v>
      </c>
    </row>
    <row r="9" spans="1:17" ht="16.5" customHeight="1" x14ac:dyDescent="0.15">
      <c r="A9" s="178" t="s">
        <v>140</v>
      </c>
      <c r="B9" s="172">
        <v>21</v>
      </c>
      <c r="C9" s="179" t="s">
        <v>140</v>
      </c>
      <c r="D9" s="174"/>
      <c r="E9" s="175">
        <v>3242596</v>
      </c>
      <c r="F9" s="176">
        <v>2307259</v>
      </c>
      <c r="G9" s="177">
        <v>872903</v>
      </c>
      <c r="H9" s="176">
        <v>6422758</v>
      </c>
      <c r="I9" s="176"/>
      <c r="J9" s="176">
        <v>6422758</v>
      </c>
      <c r="K9" s="176">
        <v>22214618</v>
      </c>
      <c r="L9" s="176"/>
      <c r="M9" s="176">
        <v>22214618</v>
      </c>
      <c r="N9" s="176"/>
      <c r="O9" s="176">
        <v>22214618</v>
      </c>
      <c r="P9" s="176">
        <v>28637376</v>
      </c>
    </row>
    <row r="10" spans="1:17" ht="16.5" customHeight="1" x14ac:dyDescent="0.15">
      <c r="A10" s="180" t="s">
        <v>140</v>
      </c>
      <c r="B10" s="181">
        <v>22</v>
      </c>
      <c r="C10" s="181" t="s">
        <v>140</v>
      </c>
      <c r="D10" s="183"/>
      <c r="E10" s="184">
        <v>2657228</v>
      </c>
      <c r="F10" s="185">
        <v>2096236</v>
      </c>
      <c r="G10" s="185">
        <v>1056915</v>
      </c>
      <c r="H10" s="185">
        <v>5810379</v>
      </c>
      <c r="I10" s="185"/>
      <c r="J10" s="185">
        <v>5810379</v>
      </c>
      <c r="K10" s="185">
        <v>20463410</v>
      </c>
      <c r="L10" s="185"/>
      <c r="M10" s="185">
        <v>20463410</v>
      </c>
      <c r="N10" s="185"/>
      <c r="O10" s="185">
        <v>20463410</v>
      </c>
      <c r="P10" s="184">
        <v>26273789</v>
      </c>
    </row>
    <row r="11" spans="1:17" ht="16.5" customHeight="1" x14ac:dyDescent="0.15">
      <c r="A11" s="178" t="s">
        <v>141</v>
      </c>
      <c r="B11" s="172">
        <v>5</v>
      </c>
      <c r="C11" s="186" t="s">
        <v>142</v>
      </c>
      <c r="D11" s="174"/>
      <c r="E11" s="175">
        <v>296194</v>
      </c>
      <c r="F11" s="176">
        <v>189147</v>
      </c>
      <c r="G11" s="177">
        <v>118922</v>
      </c>
      <c r="H11" s="176">
        <v>604263</v>
      </c>
      <c r="I11" s="176"/>
      <c r="J11" s="176">
        <v>604263</v>
      </c>
      <c r="K11" s="176">
        <v>1795735</v>
      </c>
      <c r="L11" s="176"/>
      <c r="M11" s="176">
        <v>1795735</v>
      </c>
      <c r="N11" s="176"/>
      <c r="O11" s="176">
        <v>1795735</v>
      </c>
      <c r="P11" s="176">
        <v>2399998</v>
      </c>
    </row>
    <row r="12" spans="1:17" ht="16.5" customHeight="1" x14ac:dyDescent="0.15">
      <c r="A12" s="178" t="s">
        <v>140</v>
      </c>
      <c r="B12" s="172">
        <v>6</v>
      </c>
      <c r="C12" s="179" t="s">
        <v>140</v>
      </c>
      <c r="D12" s="174"/>
      <c r="E12" s="175">
        <v>263503</v>
      </c>
      <c r="F12" s="176">
        <v>192468</v>
      </c>
      <c r="G12" s="177">
        <v>71887</v>
      </c>
      <c r="H12" s="176">
        <v>527858</v>
      </c>
      <c r="I12" s="176"/>
      <c r="J12" s="176">
        <v>527858</v>
      </c>
      <c r="K12" s="176">
        <v>1604317</v>
      </c>
      <c r="L12" s="176"/>
      <c r="M12" s="176">
        <v>1604317</v>
      </c>
      <c r="N12" s="176"/>
      <c r="O12" s="176">
        <v>1604317</v>
      </c>
      <c r="P12" s="176">
        <v>2132175</v>
      </c>
    </row>
    <row r="13" spans="1:17" ht="16.5" customHeight="1" x14ac:dyDescent="0.15">
      <c r="A13" s="178" t="s">
        <v>140</v>
      </c>
      <c r="B13" s="172">
        <v>7</v>
      </c>
      <c r="C13" s="179" t="s">
        <v>140</v>
      </c>
      <c r="D13" s="174"/>
      <c r="E13" s="175">
        <v>167295</v>
      </c>
      <c r="F13" s="176">
        <v>100489</v>
      </c>
      <c r="G13" s="177">
        <v>59915</v>
      </c>
      <c r="H13" s="176">
        <v>327699</v>
      </c>
      <c r="I13" s="176"/>
      <c r="J13" s="176">
        <v>327699</v>
      </c>
      <c r="K13" s="176">
        <v>1367114</v>
      </c>
      <c r="L13" s="176"/>
      <c r="M13" s="176">
        <v>1367114</v>
      </c>
      <c r="N13" s="176"/>
      <c r="O13" s="176">
        <v>1367114</v>
      </c>
      <c r="P13" s="176">
        <v>1694813</v>
      </c>
    </row>
    <row r="14" spans="1:17" ht="16.5" customHeight="1" x14ac:dyDescent="0.15">
      <c r="A14" s="271" t="s">
        <v>140</v>
      </c>
      <c r="B14" s="172">
        <v>8</v>
      </c>
      <c r="C14" s="272" t="s">
        <v>140</v>
      </c>
      <c r="D14" s="174"/>
      <c r="E14" s="175">
        <v>222952</v>
      </c>
      <c r="F14" s="176">
        <v>183210</v>
      </c>
      <c r="G14" s="177">
        <v>99740</v>
      </c>
      <c r="H14" s="176">
        <f t="shared" ref="H14:H21" si="0">SUM(E14:G14)</f>
        <v>505902</v>
      </c>
      <c r="I14" s="176"/>
      <c r="J14" s="176">
        <f t="shared" ref="J14:J27" si="1">H14+I14</f>
        <v>505902</v>
      </c>
      <c r="K14" s="176">
        <v>1569228</v>
      </c>
      <c r="L14" s="176"/>
      <c r="M14" s="176">
        <f t="shared" ref="M14:M30" si="2">K14+L14</f>
        <v>1569228</v>
      </c>
      <c r="N14" s="176"/>
      <c r="O14" s="176">
        <f t="shared" ref="O14:O27" si="3">M14+N14</f>
        <v>1569228</v>
      </c>
      <c r="P14" s="176">
        <f t="shared" ref="P14:P27" si="4">J14+O14</f>
        <v>2075130</v>
      </c>
    </row>
    <row r="15" spans="1:17" ht="16.5" customHeight="1" x14ac:dyDescent="0.15">
      <c r="A15" s="271" t="s">
        <v>140</v>
      </c>
      <c r="B15" s="172">
        <v>9</v>
      </c>
      <c r="C15" s="273" t="s">
        <v>140</v>
      </c>
      <c r="D15" s="174"/>
      <c r="E15" s="204">
        <v>286790</v>
      </c>
      <c r="F15" s="219">
        <v>163080</v>
      </c>
      <c r="G15" s="219">
        <v>74875</v>
      </c>
      <c r="H15" s="217">
        <f t="shared" si="0"/>
        <v>524745</v>
      </c>
      <c r="I15" s="219"/>
      <c r="J15" s="219">
        <f t="shared" si="1"/>
        <v>524745</v>
      </c>
      <c r="K15" s="219">
        <v>1158069</v>
      </c>
      <c r="L15" s="219"/>
      <c r="M15" s="176">
        <f t="shared" si="2"/>
        <v>1158069</v>
      </c>
      <c r="N15" s="219"/>
      <c r="O15" s="219">
        <f t="shared" si="3"/>
        <v>1158069</v>
      </c>
      <c r="P15" s="176">
        <f t="shared" si="4"/>
        <v>1682814</v>
      </c>
    </row>
    <row r="16" spans="1:17" ht="16.5" customHeight="1" x14ac:dyDescent="0.15">
      <c r="A16" s="271"/>
      <c r="B16" s="172">
        <v>10</v>
      </c>
      <c r="C16" s="272"/>
      <c r="D16" s="174"/>
      <c r="E16" s="218">
        <v>228829</v>
      </c>
      <c r="F16" s="176">
        <v>193756</v>
      </c>
      <c r="G16" s="176">
        <v>85776</v>
      </c>
      <c r="H16" s="274">
        <f t="shared" si="0"/>
        <v>508361</v>
      </c>
      <c r="I16" s="176"/>
      <c r="J16" s="176">
        <f t="shared" si="1"/>
        <v>508361</v>
      </c>
      <c r="K16" s="176">
        <v>1625303</v>
      </c>
      <c r="L16" s="176"/>
      <c r="M16" s="176">
        <f t="shared" si="2"/>
        <v>1625303</v>
      </c>
      <c r="N16" s="176"/>
      <c r="O16" s="176">
        <f t="shared" si="3"/>
        <v>1625303</v>
      </c>
      <c r="P16" s="176">
        <f t="shared" si="4"/>
        <v>2133664</v>
      </c>
    </row>
    <row r="17" spans="1:17" ht="16.5" customHeight="1" x14ac:dyDescent="0.15">
      <c r="A17" s="275"/>
      <c r="B17" s="155">
        <v>11</v>
      </c>
      <c r="C17" s="276"/>
      <c r="D17" s="174"/>
      <c r="E17" s="177">
        <v>213318</v>
      </c>
      <c r="F17" s="176">
        <v>250191</v>
      </c>
      <c r="G17" s="176">
        <v>80063</v>
      </c>
      <c r="H17" s="274">
        <f t="shared" si="0"/>
        <v>543572</v>
      </c>
      <c r="I17" s="176"/>
      <c r="J17" s="176">
        <f t="shared" si="1"/>
        <v>543572</v>
      </c>
      <c r="K17" s="176">
        <v>2030444</v>
      </c>
      <c r="L17" s="176"/>
      <c r="M17" s="176">
        <f t="shared" si="2"/>
        <v>2030444</v>
      </c>
      <c r="N17" s="176"/>
      <c r="O17" s="176">
        <f t="shared" si="3"/>
        <v>2030444</v>
      </c>
      <c r="P17" s="176">
        <f t="shared" si="4"/>
        <v>2574016</v>
      </c>
    </row>
    <row r="18" spans="1:17" ht="16.5" customHeight="1" x14ac:dyDescent="0.15">
      <c r="A18" s="277"/>
      <c r="B18" s="278">
        <v>12</v>
      </c>
      <c r="C18" s="279"/>
      <c r="D18" s="256"/>
      <c r="E18" s="226">
        <v>337860</v>
      </c>
      <c r="F18" s="227">
        <v>166287</v>
      </c>
      <c r="G18" s="227">
        <v>110234</v>
      </c>
      <c r="H18" s="280">
        <f t="shared" si="0"/>
        <v>614381</v>
      </c>
      <c r="I18" s="226"/>
      <c r="J18" s="227">
        <f t="shared" si="1"/>
        <v>614381</v>
      </c>
      <c r="K18" s="227">
        <v>1707533</v>
      </c>
      <c r="L18" s="227"/>
      <c r="M18" s="227">
        <f t="shared" si="2"/>
        <v>1707533</v>
      </c>
      <c r="N18" s="227"/>
      <c r="O18" s="227">
        <f t="shared" si="3"/>
        <v>1707533</v>
      </c>
      <c r="P18" s="227">
        <f t="shared" si="4"/>
        <v>2321914</v>
      </c>
    </row>
    <row r="19" spans="1:17" ht="16.5" customHeight="1" x14ac:dyDescent="0.15">
      <c r="A19" s="178" t="s">
        <v>151</v>
      </c>
      <c r="B19" s="172">
        <v>1</v>
      </c>
      <c r="C19" s="179" t="s">
        <v>152</v>
      </c>
      <c r="D19" s="174"/>
      <c r="E19" s="177">
        <v>234100</v>
      </c>
      <c r="F19" s="176">
        <v>208518</v>
      </c>
      <c r="G19" s="176">
        <v>67494</v>
      </c>
      <c r="H19" s="274">
        <f t="shared" si="0"/>
        <v>510112</v>
      </c>
      <c r="I19" s="176"/>
      <c r="J19" s="176">
        <f t="shared" si="1"/>
        <v>510112</v>
      </c>
      <c r="K19" s="176">
        <v>2016596</v>
      </c>
      <c r="L19" s="176"/>
      <c r="M19" s="176">
        <f t="shared" si="2"/>
        <v>2016596</v>
      </c>
      <c r="N19" s="176"/>
      <c r="O19" s="176">
        <f t="shared" si="3"/>
        <v>2016596</v>
      </c>
      <c r="P19" s="176">
        <f t="shared" si="4"/>
        <v>2526708</v>
      </c>
    </row>
    <row r="20" spans="1:17" ht="16.5" customHeight="1" x14ac:dyDescent="0.15">
      <c r="A20" s="178"/>
      <c r="B20" s="172">
        <v>2</v>
      </c>
      <c r="C20" s="179"/>
      <c r="D20" s="174"/>
      <c r="E20" s="177">
        <v>215397</v>
      </c>
      <c r="F20" s="176">
        <v>183442</v>
      </c>
      <c r="G20" s="176">
        <v>72290</v>
      </c>
      <c r="H20" s="274">
        <f t="shared" si="0"/>
        <v>471129</v>
      </c>
      <c r="I20" s="176"/>
      <c r="J20" s="177">
        <f t="shared" si="1"/>
        <v>471129</v>
      </c>
      <c r="K20" s="176">
        <v>1836643</v>
      </c>
      <c r="L20" s="176"/>
      <c r="M20" s="176">
        <f t="shared" si="2"/>
        <v>1836643</v>
      </c>
      <c r="N20" s="176"/>
      <c r="O20" s="176">
        <f t="shared" si="3"/>
        <v>1836643</v>
      </c>
      <c r="P20" s="177">
        <f t="shared" si="4"/>
        <v>2307772</v>
      </c>
    </row>
    <row r="21" spans="1:17" ht="16.5" customHeight="1" x14ac:dyDescent="0.15">
      <c r="A21" s="178"/>
      <c r="B21" s="172">
        <v>3</v>
      </c>
      <c r="C21" s="179"/>
      <c r="D21" s="174"/>
      <c r="E21" s="177">
        <v>279808</v>
      </c>
      <c r="F21" s="176">
        <v>175544</v>
      </c>
      <c r="G21" s="176">
        <v>65558</v>
      </c>
      <c r="H21" s="274">
        <f t="shared" si="0"/>
        <v>520910</v>
      </c>
      <c r="I21" s="176"/>
      <c r="J21" s="176">
        <f t="shared" si="1"/>
        <v>520910</v>
      </c>
      <c r="K21" s="176">
        <v>1826667</v>
      </c>
      <c r="L21" s="176"/>
      <c r="M21" s="176">
        <f t="shared" si="2"/>
        <v>1826667</v>
      </c>
      <c r="N21" s="176"/>
      <c r="O21" s="176">
        <f t="shared" si="3"/>
        <v>1826667</v>
      </c>
      <c r="P21" s="176">
        <f t="shared" si="4"/>
        <v>2347577</v>
      </c>
    </row>
    <row r="22" spans="1:17" ht="16.5" customHeight="1" x14ac:dyDescent="0.15">
      <c r="A22" s="178"/>
      <c r="B22" s="172">
        <v>4</v>
      </c>
      <c r="C22" s="179"/>
      <c r="D22" s="174"/>
      <c r="E22" s="177">
        <v>222519</v>
      </c>
      <c r="F22" s="176">
        <v>176237</v>
      </c>
      <c r="G22" s="176">
        <v>71855</v>
      </c>
      <c r="H22" s="274">
        <f t="shared" ref="H22:H27" si="5">SUM(E22:G22)</f>
        <v>470611</v>
      </c>
      <c r="I22" s="176"/>
      <c r="J22" s="177">
        <f t="shared" si="1"/>
        <v>470611</v>
      </c>
      <c r="K22" s="176">
        <v>1633806</v>
      </c>
      <c r="L22" s="176"/>
      <c r="M22" s="176">
        <f t="shared" si="2"/>
        <v>1633806</v>
      </c>
      <c r="N22" s="176"/>
      <c r="O22" s="176">
        <f t="shared" si="3"/>
        <v>1633806</v>
      </c>
      <c r="P22" s="176">
        <f t="shared" si="4"/>
        <v>2104417</v>
      </c>
    </row>
    <row r="23" spans="1:17" ht="16.5" customHeight="1" x14ac:dyDescent="0.15">
      <c r="A23" s="178"/>
      <c r="B23" s="172">
        <v>5</v>
      </c>
      <c r="C23" s="179"/>
      <c r="D23" s="174"/>
      <c r="E23" s="204">
        <v>216730</v>
      </c>
      <c r="F23" s="219">
        <v>202298</v>
      </c>
      <c r="G23" s="219">
        <v>81330</v>
      </c>
      <c r="H23" s="274">
        <f t="shared" si="5"/>
        <v>500358</v>
      </c>
      <c r="I23" s="176"/>
      <c r="J23" s="177">
        <f t="shared" si="1"/>
        <v>500358</v>
      </c>
      <c r="K23" s="176">
        <v>1700758</v>
      </c>
      <c r="L23" s="176"/>
      <c r="M23" s="176">
        <f t="shared" si="2"/>
        <v>1700758</v>
      </c>
      <c r="N23" s="176"/>
      <c r="O23" s="176">
        <f t="shared" si="3"/>
        <v>1700758</v>
      </c>
      <c r="P23" s="176">
        <f t="shared" si="4"/>
        <v>2201116</v>
      </c>
    </row>
    <row r="24" spans="1:17" x14ac:dyDescent="0.15">
      <c r="A24" s="178"/>
      <c r="B24" s="172">
        <v>6</v>
      </c>
      <c r="C24" s="179"/>
      <c r="D24" s="174"/>
      <c r="E24" s="177">
        <v>208967</v>
      </c>
      <c r="F24" s="176">
        <v>127183</v>
      </c>
      <c r="G24" s="176">
        <v>59870</v>
      </c>
      <c r="H24" s="274">
        <f t="shared" si="5"/>
        <v>396020</v>
      </c>
      <c r="I24" s="176"/>
      <c r="J24" s="176">
        <f t="shared" si="1"/>
        <v>396020</v>
      </c>
      <c r="K24" s="176">
        <v>1682409</v>
      </c>
      <c r="L24" s="176"/>
      <c r="M24" s="176">
        <f t="shared" si="2"/>
        <v>1682409</v>
      </c>
      <c r="N24" s="176"/>
      <c r="O24" s="176">
        <f t="shared" si="3"/>
        <v>1682409</v>
      </c>
      <c r="P24" s="177">
        <f t="shared" si="4"/>
        <v>2078429</v>
      </c>
      <c r="Q24" s="155"/>
    </row>
    <row r="25" spans="1:17" x14ac:dyDescent="0.15">
      <c r="A25" s="178"/>
      <c r="B25" s="172">
        <v>7</v>
      </c>
      <c r="C25" s="179"/>
      <c r="D25" s="174"/>
      <c r="E25" s="177">
        <v>210411</v>
      </c>
      <c r="F25" s="176">
        <v>156027</v>
      </c>
      <c r="G25" s="176">
        <v>46635</v>
      </c>
      <c r="H25" s="274">
        <f t="shared" si="5"/>
        <v>413073</v>
      </c>
      <c r="I25" s="176"/>
      <c r="J25" s="176">
        <f t="shared" si="1"/>
        <v>413073</v>
      </c>
      <c r="K25" s="176">
        <v>1567007</v>
      </c>
      <c r="L25" s="176"/>
      <c r="M25" s="176">
        <f t="shared" si="2"/>
        <v>1567007</v>
      </c>
      <c r="N25" s="176"/>
      <c r="O25" s="176">
        <f t="shared" si="3"/>
        <v>1567007</v>
      </c>
      <c r="P25" s="177">
        <f t="shared" si="4"/>
        <v>1980080</v>
      </c>
    </row>
    <row r="26" spans="1:17" x14ac:dyDescent="0.15">
      <c r="A26" s="178"/>
      <c r="B26" s="172">
        <v>8</v>
      </c>
      <c r="C26" s="179"/>
      <c r="D26" s="174"/>
      <c r="E26" s="177">
        <v>275624</v>
      </c>
      <c r="F26" s="176">
        <v>166489</v>
      </c>
      <c r="G26" s="176">
        <v>54934</v>
      </c>
      <c r="H26" s="274">
        <f t="shared" si="5"/>
        <v>497047</v>
      </c>
      <c r="I26" s="176"/>
      <c r="J26" s="176">
        <f t="shared" si="1"/>
        <v>497047</v>
      </c>
      <c r="K26" s="176">
        <v>1727798</v>
      </c>
      <c r="L26" s="176"/>
      <c r="M26" s="176">
        <f t="shared" si="2"/>
        <v>1727798</v>
      </c>
      <c r="N26" s="176"/>
      <c r="O26" s="176">
        <f t="shared" si="3"/>
        <v>1727798</v>
      </c>
      <c r="P26" s="177">
        <f t="shared" si="4"/>
        <v>2224845</v>
      </c>
    </row>
    <row r="27" spans="1:17" x14ac:dyDescent="0.15">
      <c r="A27" s="178"/>
      <c r="B27" s="172">
        <v>9</v>
      </c>
      <c r="C27" s="179"/>
      <c r="D27" s="174"/>
      <c r="E27" s="177">
        <v>201762</v>
      </c>
      <c r="F27" s="176">
        <v>160288</v>
      </c>
      <c r="G27" s="176">
        <v>52790</v>
      </c>
      <c r="H27" s="274">
        <f t="shared" si="5"/>
        <v>414840</v>
      </c>
      <c r="I27" s="176"/>
      <c r="J27" s="176">
        <f t="shared" si="1"/>
        <v>414840</v>
      </c>
      <c r="K27" s="176">
        <v>1710296</v>
      </c>
      <c r="L27" s="176"/>
      <c r="M27" s="176">
        <f t="shared" si="2"/>
        <v>1710296</v>
      </c>
      <c r="N27" s="176"/>
      <c r="O27" s="176">
        <f t="shared" si="3"/>
        <v>1710296</v>
      </c>
      <c r="P27" s="176">
        <f t="shared" si="4"/>
        <v>2125136</v>
      </c>
    </row>
    <row r="28" spans="1:17" x14ac:dyDescent="0.15">
      <c r="A28" s="178"/>
      <c r="B28" s="172">
        <v>10</v>
      </c>
      <c r="C28" s="179"/>
      <c r="D28" s="174"/>
      <c r="E28" s="177">
        <v>177769</v>
      </c>
      <c r="F28" s="176">
        <v>138597</v>
      </c>
      <c r="G28" s="176">
        <v>50817</v>
      </c>
      <c r="H28" s="274">
        <f>SUM(E28:G28)</f>
        <v>367183</v>
      </c>
      <c r="I28" s="176"/>
      <c r="J28" s="176">
        <f>H28+I28</f>
        <v>367183</v>
      </c>
      <c r="K28" s="176">
        <v>1943904</v>
      </c>
      <c r="L28" s="176"/>
      <c r="M28" s="176">
        <f t="shared" si="2"/>
        <v>1943904</v>
      </c>
      <c r="N28" s="176"/>
      <c r="O28" s="176">
        <f>M28+N28</f>
        <v>1943904</v>
      </c>
      <c r="P28" s="177">
        <f>J28+O28</f>
        <v>2311087</v>
      </c>
    </row>
    <row r="29" spans="1:17" x14ac:dyDescent="0.15">
      <c r="A29" s="178"/>
      <c r="B29" s="172">
        <v>11</v>
      </c>
      <c r="C29" s="179"/>
      <c r="D29" s="174"/>
      <c r="E29" s="177">
        <v>298111</v>
      </c>
      <c r="F29" s="176">
        <v>207759</v>
      </c>
      <c r="G29" s="176">
        <v>64631</v>
      </c>
      <c r="H29" s="274">
        <f>SUM(E29:G29)</f>
        <v>570501</v>
      </c>
      <c r="I29" s="176"/>
      <c r="J29" s="176">
        <f>H29+I29</f>
        <v>570501</v>
      </c>
      <c r="K29" s="176">
        <v>2003930</v>
      </c>
      <c r="L29" s="176"/>
      <c r="M29" s="176">
        <f t="shared" si="2"/>
        <v>2003930</v>
      </c>
      <c r="N29" s="176"/>
      <c r="O29" s="176">
        <f>M29+N29</f>
        <v>2003930</v>
      </c>
      <c r="P29" s="177">
        <f>J29+O29</f>
        <v>2574431</v>
      </c>
    </row>
    <row r="30" spans="1:17" x14ac:dyDescent="0.15">
      <c r="A30" s="180"/>
      <c r="B30" s="181">
        <v>12</v>
      </c>
      <c r="C30" s="182"/>
      <c r="D30" s="183"/>
      <c r="E30" s="184">
        <v>328721</v>
      </c>
      <c r="F30" s="260">
        <v>176017</v>
      </c>
      <c r="G30" s="184">
        <v>82475</v>
      </c>
      <c r="H30" s="230">
        <f>SUM(E30:G30)</f>
        <v>587213</v>
      </c>
      <c r="I30" s="184"/>
      <c r="J30" s="185">
        <f>H30+I30</f>
        <v>587213</v>
      </c>
      <c r="K30" s="185">
        <v>2085884</v>
      </c>
      <c r="L30" s="185"/>
      <c r="M30" s="185">
        <f t="shared" si="2"/>
        <v>2085884</v>
      </c>
      <c r="N30" s="185"/>
      <c r="O30" s="185">
        <f>M30+N30</f>
        <v>2085884</v>
      </c>
      <c r="P30" s="184">
        <f>J30+O30</f>
        <v>2673097</v>
      </c>
    </row>
    <row r="31" spans="1:17" x14ac:dyDescent="0.15">
      <c r="E31" s="205"/>
      <c r="F31" s="205"/>
      <c r="G31" s="205"/>
      <c r="H31" s="205"/>
      <c r="I31" s="205"/>
      <c r="J31" s="205"/>
      <c r="K31" s="205"/>
    </row>
    <row r="32" spans="1:17" x14ac:dyDescent="0.15">
      <c r="D32" s="281"/>
      <c r="E32" s="208"/>
      <c r="F32" s="208"/>
      <c r="G32" s="208"/>
      <c r="H32" s="233"/>
      <c r="I32" s="233"/>
      <c r="J32" s="233"/>
      <c r="K32" s="207"/>
      <c r="L32" s="261"/>
      <c r="M32" s="261"/>
      <c r="N32" s="261"/>
      <c r="O32" s="261"/>
      <c r="P32" s="261"/>
    </row>
    <row r="33" spans="5:15" x14ac:dyDescent="0.15">
      <c r="E33" s="208"/>
      <c r="F33" s="208"/>
      <c r="G33" s="208"/>
      <c r="H33" s="155"/>
      <c r="I33" s="155"/>
      <c r="J33" s="155"/>
      <c r="K33" s="207"/>
      <c r="O33" s="155"/>
    </row>
    <row r="34" spans="5:15" x14ac:dyDescent="0.15">
      <c r="E34" s="208"/>
      <c r="F34" s="208"/>
      <c r="G34" s="208"/>
      <c r="H34" s="155"/>
      <c r="I34" s="155"/>
      <c r="J34" s="155"/>
      <c r="K34" s="207"/>
      <c r="O34" s="155"/>
    </row>
    <row r="35" spans="5:15" x14ac:dyDescent="0.15">
      <c r="E35" s="208"/>
      <c r="F35" s="208"/>
      <c r="G35" s="208"/>
      <c r="H35" s="155"/>
      <c r="I35" s="155"/>
      <c r="J35" s="155"/>
      <c r="K35" s="207"/>
      <c r="O35" s="155"/>
    </row>
    <row r="36" spans="5:15" x14ac:dyDescent="0.15">
      <c r="E36" s="208"/>
      <c r="F36" s="208"/>
      <c r="G36" s="208"/>
      <c r="H36" s="155"/>
      <c r="I36" s="155"/>
      <c r="J36" s="155"/>
      <c r="K36" s="207"/>
    </row>
    <row r="37" spans="5:15" x14ac:dyDescent="0.15">
      <c r="E37" s="207"/>
      <c r="F37" s="208"/>
      <c r="G37" s="208"/>
      <c r="H37" s="155"/>
      <c r="I37" s="155"/>
      <c r="J37" s="155"/>
      <c r="K37" s="207"/>
    </row>
    <row r="38" spans="5:15" x14ac:dyDescent="0.15">
      <c r="E38" s="207"/>
      <c r="F38" s="208"/>
      <c r="G38" s="208"/>
      <c r="H38" s="155"/>
      <c r="I38" s="155"/>
      <c r="J38" s="155"/>
      <c r="K38" s="207"/>
    </row>
    <row r="39" spans="5:15" x14ac:dyDescent="0.15">
      <c r="E39" s="207"/>
      <c r="F39" s="208"/>
      <c r="G39" s="208"/>
      <c r="H39" s="155"/>
      <c r="I39" s="155"/>
      <c r="J39" s="155"/>
      <c r="K39" s="155"/>
    </row>
    <row r="40" spans="5:15" x14ac:dyDescent="0.15">
      <c r="E40" s="207"/>
      <c r="F40" s="208"/>
      <c r="G40" s="208"/>
      <c r="H40" s="155"/>
      <c r="I40" s="155"/>
      <c r="J40" s="155"/>
      <c r="K40" s="155"/>
    </row>
    <row r="41" spans="5:15" x14ac:dyDescent="0.15">
      <c r="E41" s="207"/>
      <c r="F41" s="208"/>
      <c r="G41" s="208"/>
      <c r="H41" s="155"/>
      <c r="I41" s="155"/>
      <c r="J41" s="155"/>
      <c r="K41" s="155"/>
    </row>
    <row r="42" spans="5:15" x14ac:dyDescent="0.15">
      <c r="E42" s="207"/>
      <c r="F42" s="208"/>
      <c r="G42" s="208"/>
      <c r="H42" s="155"/>
      <c r="I42" s="155"/>
      <c r="J42" s="155"/>
      <c r="K42" s="155"/>
    </row>
    <row r="43" spans="5:15" x14ac:dyDescent="0.15">
      <c r="E43" s="207"/>
      <c r="F43" s="208"/>
      <c r="G43" s="208"/>
      <c r="H43" s="155"/>
      <c r="I43" s="155"/>
      <c r="J43" s="155"/>
      <c r="K43" s="155"/>
    </row>
  </sheetData>
  <mergeCells count="5">
    <mergeCell ref="D4:H4"/>
    <mergeCell ref="K4:M4"/>
    <mergeCell ref="D5:E5"/>
    <mergeCell ref="H5:H6"/>
    <mergeCell ref="M5:M6"/>
  </mergeCells>
  <phoneticPr fontId="7"/>
  <printOptions horizontalCentered="1"/>
  <pageMargins left="0.59055118110236227" right="0.59055118110236227" top="0.78740157480314965" bottom="0.78740157480314965" header="0" footer="0.19685039370078741"/>
  <pageSetup paperSize="9" orientation="landscape" useFirstPageNumber="1" r:id="rId1"/>
  <headerFooter>
    <oddFooter>&amp;C&amp;10 3 - 5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5"/>
  <sheetViews>
    <sheetView topLeftCell="A7" zoomScale="75" zoomScaleNormal="75" workbookViewId="0">
      <selection activeCell="N20" sqref="N20"/>
    </sheetView>
  </sheetViews>
  <sheetFormatPr defaultColWidth="7.5" defaultRowHeight="12" x14ac:dyDescent="0.15"/>
  <cols>
    <col min="1" max="2" width="3.875" style="749" customWidth="1"/>
    <col min="3" max="4" width="3.125" style="749" customWidth="1"/>
    <col min="5" max="5" width="10.625" style="749" customWidth="1"/>
    <col min="6" max="6" width="8.625" style="749" customWidth="1"/>
    <col min="7" max="7" width="10.625" style="749" customWidth="1"/>
    <col min="8" max="8" width="8.625" style="749" customWidth="1"/>
    <col min="9" max="9" width="10.625" style="749" customWidth="1"/>
    <col min="10" max="10" width="8.625" style="749" customWidth="1"/>
    <col min="11" max="11" width="10.625" style="749" customWidth="1"/>
    <col min="12" max="12" width="8.625" style="749" customWidth="1"/>
    <col min="13" max="13" width="10.625" style="749" customWidth="1"/>
    <col min="14" max="14" width="8.625" style="749" customWidth="1"/>
    <col min="15" max="15" width="10.625" style="749" customWidth="1"/>
    <col min="16" max="16" width="8.625" style="749" customWidth="1"/>
    <col min="17" max="16384" width="7.5" style="749"/>
  </cols>
  <sheetData>
    <row r="2" spans="2:16" ht="12.75" customHeight="1" x14ac:dyDescent="0.15"/>
    <row r="3" spans="2:16" ht="21" x14ac:dyDescent="0.15">
      <c r="B3" s="750" t="s">
        <v>113</v>
      </c>
    </row>
    <row r="4" spans="2:16" x14ac:dyDescent="0.15">
      <c r="P4" s="749" t="s">
        <v>468</v>
      </c>
    </row>
    <row r="5" spans="2:16" x14ac:dyDescent="0.15">
      <c r="B5" s="751"/>
      <c r="C5" s="751"/>
      <c r="D5" s="751"/>
      <c r="E5" s="751"/>
      <c r="F5" s="751"/>
      <c r="G5" s="751"/>
      <c r="H5" s="751"/>
      <c r="I5" s="751"/>
      <c r="J5" s="751"/>
      <c r="K5" s="751"/>
      <c r="L5" s="751"/>
    </row>
    <row r="6" spans="2:16" ht="17.25" customHeight="1" x14ac:dyDescent="0.15">
      <c r="B6" s="752"/>
      <c r="C6" s="834" t="s">
        <v>469</v>
      </c>
      <c r="D6" s="835"/>
      <c r="E6" s="834" t="s">
        <v>470</v>
      </c>
      <c r="F6" s="839"/>
      <c r="G6" s="834" t="s">
        <v>471</v>
      </c>
      <c r="H6" s="835"/>
      <c r="I6" s="839" t="s">
        <v>472</v>
      </c>
      <c r="J6" s="839"/>
      <c r="K6" s="834" t="s">
        <v>473</v>
      </c>
      <c r="L6" s="835"/>
      <c r="M6" s="834" t="s">
        <v>474</v>
      </c>
      <c r="N6" s="835"/>
      <c r="O6" s="834" t="s">
        <v>475</v>
      </c>
      <c r="P6" s="835"/>
    </row>
    <row r="7" spans="2:16" ht="17.25" customHeight="1" x14ac:dyDescent="0.15">
      <c r="B7" s="836" t="s">
        <v>476</v>
      </c>
      <c r="C7" s="837"/>
      <c r="D7" s="838"/>
      <c r="E7" s="753" t="s">
        <v>477</v>
      </c>
      <c r="F7" s="754" t="s">
        <v>478</v>
      </c>
      <c r="G7" s="753" t="s">
        <v>477</v>
      </c>
      <c r="H7" s="754" t="s">
        <v>478</v>
      </c>
      <c r="I7" s="755" t="s">
        <v>477</v>
      </c>
      <c r="J7" s="754" t="s">
        <v>478</v>
      </c>
      <c r="K7" s="755" t="s">
        <v>477</v>
      </c>
      <c r="L7" s="754" t="s">
        <v>478</v>
      </c>
      <c r="M7" s="755" t="s">
        <v>477</v>
      </c>
      <c r="N7" s="754" t="s">
        <v>478</v>
      </c>
      <c r="O7" s="755" t="s">
        <v>477</v>
      </c>
      <c r="P7" s="754" t="s">
        <v>478</v>
      </c>
    </row>
    <row r="8" spans="2:16" ht="17.25" customHeight="1" x14ac:dyDescent="0.15">
      <c r="B8" s="752" t="s">
        <v>479</v>
      </c>
      <c r="C8" s="756">
        <v>12</v>
      </c>
      <c r="D8" s="749" t="s">
        <v>28</v>
      </c>
      <c r="E8" s="757">
        <v>115343.2</v>
      </c>
      <c r="F8" s="758">
        <v>385.76321070234115</v>
      </c>
      <c r="G8" s="757">
        <v>43074.5</v>
      </c>
      <c r="H8" s="758">
        <v>144.06187290969899</v>
      </c>
      <c r="I8" s="759">
        <v>24458.5</v>
      </c>
      <c r="J8" s="758">
        <v>81.8010033444816</v>
      </c>
      <c r="K8" s="759">
        <v>22777.3</v>
      </c>
      <c r="L8" s="758">
        <v>76.178260869565221</v>
      </c>
      <c r="M8" s="759">
        <v>10377.9</v>
      </c>
      <c r="N8" s="758">
        <v>34.708695652173908</v>
      </c>
      <c r="O8" s="759">
        <v>14655</v>
      </c>
      <c r="P8" s="758">
        <v>49.013377926421406</v>
      </c>
    </row>
    <row r="9" spans="2:16" ht="17.25" customHeight="1" x14ac:dyDescent="0.15">
      <c r="B9" s="752"/>
      <c r="C9" s="756">
        <v>13</v>
      </c>
      <c r="E9" s="757">
        <v>95428.099999999991</v>
      </c>
      <c r="F9" s="758">
        <v>321.30673400673396</v>
      </c>
      <c r="G9" s="757">
        <v>29264.6</v>
      </c>
      <c r="H9" s="758">
        <v>98.534006734006724</v>
      </c>
      <c r="I9" s="759">
        <v>22538</v>
      </c>
      <c r="J9" s="758">
        <v>75.885521885521882</v>
      </c>
      <c r="K9" s="759">
        <v>20524.3</v>
      </c>
      <c r="L9" s="758">
        <v>69.105387205387203</v>
      </c>
      <c r="M9" s="759">
        <v>10411.599999999999</v>
      </c>
      <c r="N9" s="758">
        <v>35.055892255892253</v>
      </c>
      <c r="O9" s="759">
        <v>12689.6</v>
      </c>
      <c r="P9" s="758">
        <v>42.725925925925928</v>
      </c>
    </row>
    <row r="10" spans="2:16" ht="17.25" customHeight="1" x14ac:dyDescent="0.15">
      <c r="B10" s="752"/>
      <c r="C10" s="756">
        <v>14</v>
      </c>
      <c r="E10" s="757">
        <v>83990.599999999991</v>
      </c>
      <c r="F10" s="758">
        <v>287.63904109589038</v>
      </c>
      <c r="G10" s="757">
        <v>28004.7</v>
      </c>
      <c r="H10" s="758">
        <v>95.906506849315065</v>
      </c>
      <c r="I10" s="759">
        <v>19049.900000000001</v>
      </c>
      <c r="J10" s="758">
        <v>65.239383561643834</v>
      </c>
      <c r="K10" s="759">
        <v>12400.2</v>
      </c>
      <c r="L10" s="758">
        <v>42.466438356164389</v>
      </c>
      <c r="M10" s="759">
        <v>10491.8</v>
      </c>
      <c r="N10" s="758">
        <v>35.930821917808217</v>
      </c>
      <c r="O10" s="759">
        <v>14044</v>
      </c>
      <c r="P10" s="758">
        <v>48.095890410958901</v>
      </c>
    </row>
    <row r="11" spans="2:16" ht="17.25" customHeight="1" x14ac:dyDescent="0.15">
      <c r="B11" s="752"/>
      <c r="C11" s="756">
        <v>15</v>
      </c>
      <c r="E11" s="757">
        <v>78703.199999999997</v>
      </c>
      <c r="F11" s="758">
        <v>266.79050847457626</v>
      </c>
      <c r="G11" s="757">
        <v>26216.400000000001</v>
      </c>
      <c r="H11" s="758">
        <v>88.869152542372888</v>
      </c>
      <c r="I11" s="759">
        <v>16989.3</v>
      </c>
      <c r="J11" s="758">
        <v>57.590847457627113</v>
      </c>
      <c r="K11" s="759">
        <v>13064</v>
      </c>
      <c r="L11" s="758">
        <v>44.284745762711864</v>
      </c>
      <c r="M11" s="759">
        <v>8868</v>
      </c>
      <c r="N11" s="758">
        <v>30.061016949152542</v>
      </c>
      <c r="O11" s="759">
        <v>13565.5</v>
      </c>
      <c r="P11" s="758">
        <v>45.984745762711867</v>
      </c>
    </row>
    <row r="12" spans="2:16" ht="17.25" customHeight="1" x14ac:dyDescent="0.15">
      <c r="B12" s="752"/>
      <c r="C12" s="756">
        <v>16</v>
      </c>
      <c r="E12" s="757">
        <v>71151.899999999994</v>
      </c>
      <c r="F12" s="758">
        <v>244.5082474226804</v>
      </c>
      <c r="G12" s="757">
        <v>24839.5</v>
      </c>
      <c r="H12" s="758">
        <v>85.359106529209626</v>
      </c>
      <c r="I12" s="759">
        <v>14871.8</v>
      </c>
      <c r="J12" s="758">
        <v>51.105841924398625</v>
      </c>
      <c r="K12" s="759">
        <v>9213.4</v>
      </c>
      <c r="L12" s="758">
        <v>31.661168384879723</v>
      </c>
      <c r="M12" s="759">
        <v>8782.5</v>
      </c>
      <c r="N12" s="758">
        <v>30.180412371134022</v>
      </c>
      <c r="O12" s="759">
        <v>13444.7</v>
      </c>
      <c r="P12" s="758">
        <v>46.20171821305842</v>
      </c>
    </row>
    <row r="13" spans="2:16" ht="17.25" customHeight="1" x14ac:dyDescent="0.15">
      <c r="B13" s="752"/>
      <c r="C13" s="756">
        <v>17</v>
      </c>
      <c r="E13" s="757">
        <v>75701.100000000006</v>
      </c>
      <c r="F13" s="758">
        <v>258.3655290102389</v>
      </c>
      <c r="G13" s="757">
        <v>24935.200000000001</v>
      </c>
      <c r="H13" s="758">
        <v>85.103071672354957</v>
      </c>
      <c r="I13" s="759">
        <v>16495.3</v>
      </c>
      <c r="J13" s="758">
        <v>56.297952218430034</v>
      </c>
      <c r="K13" s="759">
        <v>8273.1</v>
      </c>
      <c r="L13" s="758">
        <v>28.235836177474404</v>
      </c>
      <c r="M13" s="759">
        <v>10254.6</v>
      </c>
      <c r="N13" s="758">
        <v>34.998634812286689</v>
      </c>
      <c r="O13" s="759">
        <v>15742.9</v>
      </c>
      <c r="P13" s="758">
        <v>53.730034129692832</v>
      </c>
    </row>
    <row r="14" spans="2:16" ht="17.25" customHeight="1" x14ac:dyDescent="0.15">
      <c r="B14" s="752"/>
      <c r="C14" s="756">
        <v>18</v>
      </c>
      <c r="E14" s="757">
        <v>81950.600000000006</v>
      </c>
      <c r="F14" s="758">
        <v>279.69488054607513</v>
      </c>
      <c r="G14" s="757">
        <v>25202</v>
      </c>
      <c r="H14" s="758">
        <v>86.0136518771331</v>
      </c>
      <c r="I14" s="759">
        <v>19985.5</v>
      </c>
      <c r="J14" s="758">
        <v>68.209897610921502</v>
      </c>
      <c r="K14" s="759">
        <v>8647.2999999999993</v>
      </c>
      <c r="L14" s="758">
        <v>29.512969283276448</v>
      </c>
      <c r="M14" s="759">
        <v>10711.5</v>
      </c>
      <c r="N14" s="758">
        <v>36.558020477815703</v>
      </c>
      <c r="O14" s="759">
        <v>17404.3</v>
      </c>
      <c r="P14" s="758">
        <v>59.400341296928325</v>
      </c>
    </row>
    <row r="15" spans="2:16" ht="17.25" customHeight="1" x14ac:dyDescent="0.15">
      <c r="B15" s="752"/>
      <c r="C15" s="756">
        <v>19</v>
      </c>
      <c r="E15" s="757">
        <v>77269.7</v>
      </c>
      <c r="F15" s="758">
        <v>263.71911262798636</v>
      </c>
      <c r="G15" s="757">
        <v>22706</v>
      </c>
      <c r="H15" s="758">
        <v>77.49488054607508</v>
      </c>
      <c r="I15" s="759">
        <v>19480.900000000001</v>
      </c>
      <c r="J15" s="758">
        <v>66.487713310580205</v>
      </c>
      <c r="K15" s="759">
        <v>7071.7</v>
      </c>
      <c r="L15" s="758">
        <v>24.135494880546073</v>
      </c>
      <c r="M15" s="759">
        <v>10633.2</v>
      </c>
      <c r="N15" s="758">
        <v>36.290784982935158</v>
      </c>
      <c r="O15" s="759">
        <v>17377.900000000001</v>
      </c>
      <c r="P15" s="758">
        <v>59.310238907849836</v>
      </c>
    </row>
    <row r="16" spans="2:16" ht="17.25" customHeight="1" x14ac:dyDescent="0.15">
      <c r="B16" s="752"/>
      <c r="C16" s="756">
        <v>20</v>
      </c>
      <c r="E16" s="757">
        <v>77813.200000000012</v>
      </c>
      <c r="F16" s="758">
        <v>268.32137931034487</v>
      </c>
      <c r="G16" s="757">
        <v>23730.1</v>
      </c>
      <c r="H16" s="758">
        <v>81.827931034482759</v>
      </c>
      <c r="I16" s="759">
        <v>18269.7</v>
      </c>
      <c r="J16" s="758">
        <v>62.99896551724138</v>
      </c>
      <c r="K16" s="759">
        <v>6551.4999999999991</v>
      </c>
      <c r="L16" s="758">
        <v>22.591379310344823</v>
      </c>
      <c r="M16" s="759">
        <v>12611.900000000001</v>
      </c>
      <c r="N16" s="758">
        <v>43.489310344827594</v>
      </c>
      <c r="O16" s="759">
        <v>16650</v>
      </c>
      <c r="P16" s="758">
        <v>57.413793103448278</v>
      </c>
    </row>
    <row r="17" spans="2:16" ht="17.25" customHeight="1" x14ac:dyDescent="0.15">
      <c r="B17" s="752"/>
      <c r="C17" s="756">
        <v>21</v>
      </c>
      <c r="E17" s="757">
        <v>81887.5</v>
      </c>
      <c r="F17" s="758">
        <v>280.43664383561645</v>
      </c>
      <c r="G17" s="757">
        <v>24256.199999999997</v>
      </c>
      <c r="H17" s="758">
        <v>83.069178082191769</v>
      </c>
      <c r="I17" s="759">
        <v>19630.100000000002</v>
      </c>
      <c r="J17" s="758">
        <v>67.226369863013701</v>
      </c>
      <c r="K17" s="759">
        <v>6553.5</v>
      </c>
      <c r="L17" s="758">
        <v>22.443493150684933</v>
      </c>
      <c r="M17" s="759">
        <v>13278.8</v>
      </c>
      <c r="N17" s="758">
        <v>45.475342465753421</v>
      </c>
      <c r="O17" s="759">
        <v>18168.900000000001</v>
      </c>
      <c r="P17" s="758">
        <v>62.222260273972609</v>
      </c>
    </row>
    <row r="18" spans="2:16" ht="17.25" customHeight="1" x14ac:dyDescent="0.15">
      <c r="B18" s="760"/>
      <c r="C18" s="755">
        <v>22</v>
      </c>
      <c r="D18" s="751"/>
      <c r="E18" s="761">
        <v>84015.5</v>
      </c>
      <c r="F18" s="762">
        <v>286.74232081911265</v>
      </c>
      <c r="G18" s="761">
        <v>23630.2</v>
      </c>
      <c r="H18" s="762">
        <v>80.649146757679176</v>
      </c>
      <c r="I18" s="763">
        <v>18805.199999999997</v>
      </c>
      <c r="J18" s="762">
        <v>64.181569965870295</v>
      </c>
      <c r="K18" s="763">
        <v>7004.3</v>
      </c>
      <c r="L18" s="762">
        <v>23.905460750853244</v>
      </c>
      <c r="M18" s="763">
        <v>14225.699999999997</v>
      </c>
      <c r="N18" s="762">
        <v>48.551877133105791</v>
      </c>
      <c r="O18" s="763">
        <v>20350.099999999999</v>
      </c>
      <c r="P18" s="762">
        <v>69.454266211604093</v>
      </c>
    </row>
    <row r="19" spans="2:16" ht="17.25" customHeight="1" x14ac:dyDescent="0.15">
      <c r="B19" s="764" t="s">
        <v>480</v>
      </c>
      <c r="C19" s="756">
        <v>3</v>
      </c>
      <c r="D19" s="765" t="s">
        <v>481</v>
      </c>
      <c r="E19" s="758">
        <v>7052.2000000000007</v>
      </c>
      <c r="F19" s="759">
        <v>271.23846153846159</v>
      </c>
      <c r="G19" s="758">
        <v>1871.3999999999999</v>
      </c>
      <c r="H19" s="759">
        <v>71.976923076923072</v>
      </c>
      <c r="I19" s="758">
        <v>1740.7000000000003</v>
      </c>
      <c r="J19" s="759">
        <v>66.950000000000017</v>
      </c>
      <c r="K19" s="758">
        <v>590.09999999999991</v>
      </c>
      <c r="L19" s="758">
        <v>22.696153846153841</v>
      </c>
      <c r="M19" s="758">
        <v>1146.5</v>
      </c>
      <c r="N19" s="758">
        <v>44.096153846153847</v>
      </c>
      <c r="O19" s="758">
        <v>1703.5</v>
      </c>
      <c r="P19" s="758">
        <v>65.519230769230774</v>
      </c>
    </row>
    <row r="20" spans="2:16" ht="17.25" customHeight="1" x14ac:dyDescent="0.15">
      <c r="B20" s="764"/>
      <c r="C20" s="756">
        <v>4</v>
      </c>
      <c r="D20" s="765"/>
      <c r="E20" s="758">
        <v>7194.1</v>
      </c>
      <c r="F20" s="759">
        <v>287.76400000000001</v>
      </c>
      <c r="G20" s="758">
        <v>2014.4</v>
      </c>
      <c r="H20" s="759">
        <v>80.576000000000008</v>
      </c>
      <c r="I20" s="758">
        <v>1656.5</v>
      </c>
      <c r="J20" s="759">
        <v>66.260000000000005</v>
      </c>
      <c r="K20" s="758">
        <v>601.69999999999993</v>
      </c>
      <c r="L20" s="758">
        <v>24.067999999999998</v>
      </c>
      <c r="M20" s="758">
        <v>1166.7</v>
      </c>
      <c r="N20" s="758">
        <v>46.667999999999999</v>
      </c>
      <c r="O20" s="758">
        <v>1754.8000000000002</v>
      </c>
      <c r="P20" s="758">
        <v>70.192000000000007</v>
      </c>
    </row>
    <row r="21" spans="2:16" ht="17.25" customHeight="1" x14ac:dyDescent="0.15">
      <c r="B21" s="764"/>
      <c r="C21" s="756">
        <v>5</v>
      </c>
      <c r="D21" s="765"/>
      <c r="E21" s="758">
        <v>6715.6</v>
      </c>
      <c r="F21" s="759">
        <v>291.98260869565217</v>
      </c>
      <c r="G21" s="758">
        <v>1768.2000000000003</v>
      </c>
      <c r="H21" s="759">
        <v>76.878260869565224</v>
      </c>
      <c r="I21" s="758">
        <v>1565.1999999999998</v>
      </c>
      <c r="J21" s="759">
        <v>68.052173913043475</v>
      </c>
      <c r="K21" s="758">
        <v>575.5</v>
      </c>
      <c r="L21" s="758">
        <v>25.021739130434781</v>
      </c>
      <c r="M21" s="758">
        <v>1135.5</v>
      </c>
      <c r="N21" s="758">
        <v>49.369565217391305</v>
      </c>
      <c r="O21" s="758">
        <v>1671.2</v>
      </c>
      <c r="P21" s="758">
        <v>72.660869565217396</v>
      </c>
    </row>
    <row r="22" spans="2:16" ht="17.25" customHeight="1" x14ac:dyDescent="0.15">
      <c r="B22" s="764"/>
      <c r="C22" s="756">
        <v>6</v>
      </c>
      <c r="D22" s="765"/>
      <c r="E22" s="758">
        <v>6629.2999999999993</v>
      </c>
      <c r="F22" s="759">
        <v>254.97307692307689</v>
      </c>
      <c r="G22" s="758">
        <v>1746.8999999999999</v>
      </c>
      <c r="H22" s="759">
        <v>67.188461538461539</v>
      </c>
      <c r="I22" s="758">
        <v>1510.7</v>
      </c>
      <c r="J22" s="759">
        <v>58.103846153846156</v>
      </c>
      <c r="K22" s="758">
        <v>574.9</v>
      </c>
      <c r="L22" s="758">
        <v>22.111538461538462</v>
      </c>
      <c r="M22" s="758">
        <v>1181.2</v>
      </c>
      <c r="N22" s="758">
        <v>45.430769230769229</v>
      </c>
      <c r="O22" s="758">
        <v>1615.6000000000004</v>
      </c>
      <c r="P22" s="758">
        <v>62.138461538461556</v>
      </c>
    </row>
    <row r="23" spans="2:16" ht="17.25" customHeight="1" x14ac:dyDescent="0.15">
      <c r="B23" s="764"/>
      <c r="C23" s="756">
        <v>7</v>
      </c>
      <c r="D23" s="765"/>
      <c r="E23" s="758">
        <v>6844.9</v>
      </c>
      <c r="F23" s="759">
        <v>263.26538461538462</v>
      </c>
      <c r="G23" s="758">
        <v>1881</v>
      </c>
      <c r="H23" s="759">
        <v>72.34615384615384</v>
      </c>
      <c r="I23" s="758">
        <v>1443.1</v>
      </c>
      <c r="J23" s="759">
        <v>55.503846153846148</v>
      </c>
      <c r="K23" s="758">
        <v>572.70000000000005</v>
      </c>
      <c r="L23" s="758">
        <v>22.026923076923079</v>
      </c>
      <c r="M23" s="758">
        <v>1190.5</v>
      </c>
      <c r="N23" s="758">
        <v>45.78846153846154</v>
      </c>
      <c r="O23" s="758">
        <v>1757.5999999999997</v>
      </c>
      <c r="P23" s="758">
        <v>67.599999999999994</v>
      </c>
    </row>
    <row r="24" spans="2:16" ht="17.25" customHeight="1" x14ac:dyDescent="0.15">
      <c r="B24" s="764"/>
      <c r="C24" s="756">
        <v>8</v>
      </c>
      <c r="D24" s="765"/>
      <c r="E24" s="758">
        <v>6857.9</v>
      </c>
      <c r="F24" s="759">
        <v>263.76538461538462</v>
      </c>
      <c r="G24" s="758">
        <v>2044.1</v>
      </c>
      <c r="H24" s="759">
        <v>78.619230769230768</v>
      </c>
      <c r="I24" s="758">
        <v>1419.5</v>
      </c>
      <c r="J24" s="759">
        <v>54.596153846153847</v>
      </c>
      <c r="K24" s="758">
        <v>532.4</v>
      </c>
      <c r="L24" s="758">
        <v>20.476923076923075</v>
      </c>
      <c r="M24" s="758">
        <v>1143</v>
      </c>
      <c r="N24" s="758">
        <v>43.96153846153846</v>
      </c>
      <c r="O24" s="758">
        <v>1718.9</v>
      </c>
      <c r="P24" s="758">
        <v>66.111538461538458</v>
      </c>
    </row>
    <row r="25" spans="2:16" ht="17.25" customHeight="1" x14ac:dyDescent="0.15">
      <c r="B25" s="764"/>
      <c r="C25" s="756">
        <v>9</v>
      </c>
      <c r="D25" s="765"/>
      <c r="E25" s="758">
        <v>6711.0000000000009</v>
      </c>
      <c r="F25" s="759">
        <v>279.62500000000006</v>
      </c>
      <c r="G25" s="758">
        <v>1719.5</v>
      </c>
      <c r="H25" s="759">
        <v>71.645833333333329</v>
      </c>
      <c r="I25" s="758">
        <v>1457.8999999999999</v>
      </c>
      <c r="J25" s="759">
        <v>60.74583333333333</v>
      </c>
      <c r="K25" s="758">
        <v>582.29999999999995</v>
      </c>
      <c r="L25" s="758">
        <v>24.262499999999999</v>
      </c>
      <c r="M25" s="758">
        <v>1331.1999999999998</v>
      </c>
      <c r="N25" s="758">
        <v>55.466666666666661</v>
      </c>
      <c r="O25" s="758">
        <v>1620.1000000000004</v>
      </c>
      <c r="P25" s="758">
        <v>67.504166666666677</v>
      </c>
    </row>
    <row r="26" spans="2:16" ht="17.25" customHeight="1" x14ac:dyDescent="0.15">
      <c r="B26" s="764"/>
      <c r="C26" s="756">
        <v>10</v>
      </c>
      <c r="D26" s="765"/>
      <c r="E26" s="758">
        <v>7194</v>
      </c>
      <c r="F26" s="759">
        <v>299.75</v>
      </c>
      <c r="G26" s="758">
        <v>1934.8000000000002</v>
      </c>
      <c r="H26" s="759">
        <v>80.616666666666674</v>
      </c>
      <c r="I26" s="758">
        <v>1561.7</v>
      </c>
      <c r="J26" s="759">
        <v>65.07083333333334</v>
      </c>
      <c r="K26" s="758">
        <v>667.2</v>
      </c>
      <c r="L26" s="758">
        <v>27.8</v>
      </c>
      <c r="M26" s="758">
        <v>1191.9000000000001</v>
      </c>
      <c r="N26" s="758">
        <v>49.662500000000001</v>
      </c>
      <c r="O26" s="758">
        <v>1838.3999999999996</v>
      </c>
      <c r="P26" s="758">
        <v>76.59999999999998</v>
      </c>
    </row>
    <row r="27" spans="2:16" ht="17.25" customHeight="1" x14ac:dyDescent="0.15">
      <c r="B27" s="764"/>
      <c r="C27" s="756">
        <v>11</v>
      </c>
      <c r="D27" s="765"/>
      <c r="E27" s="758">
        <v>7302.2000000000007</v>
      </c>
      <c r="F27" s="759">
        <v>304.25833333333338</v>
      </c>
      <c r="G27" s="758">
        <v>2057.4</v>
      </c>
      <c r="H27" s="759">
        <v>85.725000000000009</v>
      </c>
      <c r="I27" s="758">
        <v>1576.7</v>
      </c>
      <c r="J27" s="759">
        <v>65.69583333333334</v>
      </c>
      <c r="K27" s="758">
        <v>656.3</v>
      </c>
      <c r="L27" s="758">
        <v>27.345833333333331</v>
      </c>
      <c r="M27" s="758">
        <v>1296.2999999999997</v>
      </c>
      <c r="N27" s="758">
        <v>54.012499999999989</v>
      </c>
      <c r="O27" s="758">
        <v>1715.5</v>
      </c>
      <c r="P27" s="758">
        <v>71.479166666666671</v>
      </c>
    </row>
    <row r="28" spans="2:16" ht="17.25" customHeight="1" x14ac:dyDescent="0.15">
      <c r="B28" s="764"/>
      <c r="C28" s="756">
        <v>12</v>
      </c>
      <c r="D28" s="765"/>
      <c r="E28" s="758">
        <v>8856.1999999999989</v>
      </c>
      <c r="F28" s="759">
        <v>354.24799999999993</v>
      </c>
      <c r="G28" s="758">
        <v>3115.9</v>
      </c>
      <c r="H28" s="759">
        <v>124.63600000000001</v>
      </c>
      <c r="I28" s="758">
        <v>1681.1</v>
      </c>
      <c r="J28" s="759">
        <v>67.244</v>
      </c>
      <c r="K28" s="758">
        <v>688.80000000000007</v>
      </c>
      <c r="L28" s="758">
        <v>27.552000000000003</v>
      </c>
      <c r="M28" s="758">
        <v>1396.4</v>
      </c>
      <c r="N28" s="758">
        <v>55.856000000000002</v>
      </c>
      <c r="O28" s="758">
        <v>1973.9999999999998</v>
      </c>
      <c r="P28" s="758">
        <v>78.959999999999994</v>
      </c>
    </row>
    <row r="29" spans="2:16" ht="17.25" customHeight="1" x14ac:dyDescent="0.15">
      <c r="B29" s="764" t="s">
        <v>482</v>
      </c>
      <c r="C29" s="756">
        <v>1</v>
      </c>
      <c r="D29" s="765" t="s">
        <v>152</v>
      </c>
      <c r="E29" s="758">
        <v>6173.0999999999995</v>
      </c>
      <c r="F29" s="759">
        <v>308.65499999999997</v>
      </c>
      <c r="G29" s="758">
        <v>1668.6999999999998</v>
      </c>
      <c r="H29" s="759">
        <v>83.434999999999988</v>
      </c>
      <c r="I29" s="758">
        <v>1439.6</v>
      </c>
      <c r="J29" s="759">
        <v>71.97999999999999</v>
      </c>
      <c r="K29" s="758">
        <v>527.20000000000005</v>
      </c>
      <c r="L29" s="758">
        <v>26.360000000000003</v>
      </c>
      <c r="M29" s="758">
        <v>1092.0999999999999</v>
      </c>
      <c r="N29" s="758">
        <v>54.604999999999997</v>
      </c>
      <c r="O29" s="758">
        <v>1445.5000000000002</v>
      </c>
      <c r="P29" s="758">
        <v>72.275000000000006</v>
      </c>
    </row>
    <row r="30" spans="2:16" ht="17.25" customHeight="1" x14ac:dyDescent="0.15">
      <c r="B30" s="764"/>
      <c r="C30" s="756">
        <v>2</v>
      </c>
      <c r="D30" s="766"/>
      <c r="E30" s="758">
        <v>6658.1</v>
      </c>
      <c r="F30" s="758">
        <v>289.5</v>
      </c>
      <c r="G30" s="767">
        <v>1721.8</v>
      </c>
      <c r="H30" s="758">
        <v>74.900000000000006</v>
      </c>
      <c r="I30" s="758">
        <v>1557.5</v>
      </c>
      <c r="J30" s="758">
        <v>67.7</v>
      </c>
      <c r="K30" s="758">
        <v>551.20000000000005</v>
      </c>
      <c r="L30" s="758">
        <v>24</v>
      </c>
      <c r="M30" s="758">
        <v>1266.8</v>
      </c>
      <c r="N30" s="758">
        <v>55.1</v>
      </c>
      <c r="O30" s="758">
        <v>1560.8</v>
      </c>
      <c r="P30" s="767">
        <v>67.900000000000006</v>
      </c>
    </row>
    <row r="31" spans="2:16" ht="17.25" customHeight="1" x14ac:dyDescent="0.15">
      <c r="B31" s="753"/>
      <c r="C31" s="755">
        <v>3</v>
      </c>
      <c r="D31" s="751"/>
      <c r="E31" s="762">
        <v>7007.5</v>
      </c>
      <c r="F31" s="763">
        <v>269.5</v>
      </c>
      <c r="G31" s="762">
        <v>1836</v>
      </c>
      <c r="H31" s="763">
        <v>70.599999999999994</v>
      </c>
      <c r="I31" s="762">
        <v>1527.8</v>
      </c>
      <c r="J31" s="763">
        <v>58.8</v>
      </c>
      <c r="K31" s="762">
        <v>622.70000000000005</v>
      </c>
      <c r="L31" s="762">
        <v>24</v>
      </c>
      <c r="M31" s="762">
        <v>1301.5</v>
      </c>
      <c r="N31" s="762">
        <v>50.1</v>
      </c>
      <c r="O31" s="762">
        <v>1719.5</v>
      </c>
      <c r="P31" s="762">
        <v>66.099999999999994</v>
      </c>
    </row>
    <row r="32" spans="2:16" ht="14.25" customHeight="1" x14ac:dyDescent="0.15">
      <c r="B32" s="765"/>
      <c r="C32" s="765"/>
      <c r="D32" s="765"/>
      <c r="E32" s="768"/>
      <c r="F32" s="765"/>
      <c r="G32" s="768"/>
      <c r="H32" s="765"/>
      <c r="I32" s="768"/>
      <c r="J32" s="765"/>
      <c r="K32" s="768"/>
      <c r="L32" s="765"/>
      <c r="M32" s="765"/>
    </row>
    <row r="33" spans="1:4" ht="14.25" customHeight="1" x14ac:dyDescent="0.15">
      <c r="C33" s="769" t="s">
        <v>483</v>
      </c>
      <c r="D33" s="749" t="s">
        <v>484</v>
      </c>
    </row>
    <row r="34" spans="1:4" ht="14.25" customHeight="1" x14ac:dyDescent="0.15">
      <c r="C34" s="770" t="s">
        <v>485</v>
      </c>
      <c r="D34" s="749" t="s">
        <v>486</v>
      </c>
    </row>
    <row r="35" spans="1:4" x14ac:dyDescent="0.15">
      <c r="A35" s="749" t="s">
        <v>487</v>
      </c>
      <c r="C35" s="770" t="s">
        <v>488</v>
      </c>
      <c r="D35" s="749" t="s">
        <v>489</v>
      </c>
    </row>
  </sheetData>
  <mergeCells count="8">
    <mergeCell ref="O6:P6"/>
    <mergeCell ref="B7:D7"/>
    <mergeCell ref="C6:D6"/>
    <mergeCell ref="E6:F6"/>
    <mergeCell ref="G6:H6"/>
    <mergeCell ref="I6:J6"/>
    <mergeCell ref="K6:L6"/>
    <mergeCell ref="M6:N6"/>
  </mergeCells>
  <phoneticPr fontId="7"/>
  <printOptions horizontalCentered="1"/>
  <pageMargins left="0.51181102362204722" right="0.51181102362204722" top="0.39370078740157483" bottom="0.51181102362204722" header="0.51181102362204722" footer="0.51181102362204722"/>
  <pageSetup paperSize="9" orientation="landscape" r:id="rId1"/>
  <headerFooter alignWithMargins="0">
    <oddFooter>&amp;C-75-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8:L50"/>
  <sheetViews>
    <sheetView zoomScale="50" zoomScaleNormal="50" workbookViewId="0"/>
  </sheetViews>
  <sheetFormatPr defaultRowHeight="13.5" x14ac:dyDescent="0.15"/>
  <cols>
    <col min="1" max="1" width="1.875" style="774" customWidth="1"/>
    <col min="2" max="2" width="2.5" style="774" customWidth="1"/>
    <col min="3" max="3" width="9" style="774"/>
    <col min="4" max="4" width="8" style="774" customWidth="1"/>
    <col min="5" max="5" width="9" style="774" customWidth="1"/>
    <col min="6" max="6" width="9.5" style="774" customWidth="1"/>
    <col min="7" max="8" width="9" style="774"/>
    <col min="9" max="9" width="10" style="774" customWidth="1"/>
    <col min="10" max="16384" width="9" style="774"/>
  </cols>
  <sheetData>
    <row r="18" spans="6:12" x14ac:dyDescent="0.15">
      <c r="F18" s="771"/>
      <c r="G18" s="772"/>
      <c r="H18" s="772"/>
      <c r="I18" s="772"/>
      <c r="J18" s="772"/>
      <c r="K18" s="772"/>
      <c r="L18" s="773"/>
    </row>
    <row r="19" spans="6:12" x14ac:dyDescent="0.15">
      <c r="F19" s="775"/>
      <c r="G19" s="776"/>
      <c r="H19" s="776"/>
      <c r="I19" s="776" t="s">
        <v>490</v>
      </c>
      <c r="J19" s="776"/>
      <c r="K19" s="776"/>
      <c r="L19" s="777"/>
    </row>
    <row r="20" spans="6:12" x14ac:dyDescent="0.15">
      <c r="F20" s="775"/>
      <c r="G20" s="776"/>
      <c r="H20" s="776"/>
      <c r="I20" s="776"/>
      <c r="J20" s="776"/>
      <c r="K20" s="776"/>
      <c r="L20" s="777"/>
    </row>
    <row r="21" spans="6:12" x14ac:dyDescent="0.15">
      <c r="F21" s="775"/>
      <c r="G21" s="776"/>
      <c r="H21" s="155" t="s">
        <v>491</v>
      </c>
      <c r="I21" s="776"/>
      <c r="J21" s="776"/>
      <c r="K21" s="776"/>
      <c r="L21" s="777"/>
    </row>
    <row r="22" spans="6:12" x14ac:dyDescent="0.15">
      <c r="F22" s="775"/>
      <c r="G22" s="776"/>
      <c r="H22" s="776"/>
      <c r="I22" s="776"/>
      <c r="J22" s="776"/>
      <c r="K22" s="776"/>
      <c r="L22" s="777"/>
    </row>
    <row r="23" spans="6:12" x14ac:dyDescent="0.15">
      <c r="F23" s="775"/>
      <c r="G23" s="776"/>
      <c r="H23" s="776" t="s">
        <v>492</v>
      </c>
      <c r="I23" s="776"/>
      <c r="J23" s="776"/>
      <c r="K23" s="776"/>
      <c r="L23" s="777"/>
    </row>
    <row r="24" spans="6:12" x14ac:dyDescent="0.15">
      <c r="F24" s="775"/>
      <c r="G24" s="776"/>
      <c r="H24" s="776"/>
      <c r="I24" s="776"/>
      <c r="J24" s="776"/>
      <c r="K24" s="776"/>
      <c r="L24" s="777"/>
    </row>
    <row r="25" spans="6:12" x14ac:dyDescent="0.15">
      <c r="F25" s="775"/>
      <c r="G25" s="776" t="s">
        <v>493</v>
      </c>
      <c r="H25" s="776"/>
      <c r="I25" s="776"/>
      <c r="J25" s="776"/>
      <c r="K25" s="776"/>
      <c r="L25" s="777"/>
    </row>
    <row r="26" spans="6:12" x14ac:dyDescent="0.15">
      <c r="F26" s="775"/>
      <c r="G26" s="776" t="s">
        <v>494</v>
      </c>
      <c r="H26" s="776"/>
      <c r="I26" s="776"/>
      <c r="J26" s="776"/>
      <c r="K26" s="776"/>
      <c r="L26" s="777"/>
    </row>
    <row r="27" spans="6:12" x14ac:dyDescent="0.15">
      <c r="F27" s="775"/>
      <c r="G27" s="776"/>
      <c r="H27" s="776"/>
      <c r="I27" s="776" t="s">
        <v>495</v>
      </c>
      <c r="J27" s="776"/>
      <c r="K27" s="776"/>
      <c r="L27" s="777"/>
    </row>
    <row r="28" spans="6:12" x14ac:dyDescent="0.15">
      <c r="F28" s="775"/>
      <c r="G28" s="776"/>
      <c r="H28" s="776"/>
      <c r="I28" s="776" t="s">
        <v>496</v>
      </c>
      <c r="J28" s="776"/>
      <c r="K28" s="776"/>
      <c r="L28" s="777"/>
    </row>
    <row r="29" spans="6:12" x14ac:dyDescent="0.15">
      <c r="F29" s="775"/>
      <c r="G29" s="776"/>
      <c r="H29" s="776"/>
      <c r="I29" s="776"/>
      <c r="J29" s="776"/>
      <c r="K29" s="776"/>
      <c r="L29" s="777"/>
    </row>
    <row r="30" spans="6:12" x14ac:dyDescent="0.15">
      <c r="F30" s="775"/>
      <c r="G30" s="776" t="s">
        <v>497</v>
      </c>
      <c r="H30" s="776"/>
      <c r="I30" s="776"/>
      <c r="J30" s="776"/>
      <c r="K30" s="776"/>
      <c r="L30" s="777"/>
    </row>
    <row r="31" spans="6:12" x14ac:dyDescent="0.15">
      <c r="F31" s="775"/>
      <c r="G31" s="776" t="s">
        <v>498</v>
      </c>
      <c r="H31" s="776"/>
      <c r="I31" s="776"/>
      <c r="J31" s="776"/>
      <c r="K31" s="776"/>
      <c r="L31" s="777"/>
    </row>
    <row r="32" spans="6:12" x14ac:dyDescent="0.15">
      <c r="F32" s="775"/>
      <c r="G32" s="776"/>
      <c r="H32" s="776"/>
      <c r="I32" s="776" t="s">
        <v>499</v>
      </c>
      <c r="J32" s="776"/>
      <c r="K32" s="776"/>
      <c r="L32" s="777"/>
    </row>
    <row r="33" spans="5:12" x14ac:dyDescent="0.15">
      <c r="F33" s="775"/>
      <c r="G33" s="776"/>
      <c r="H33" s="776"/>
      <c r="I33" s="776" t="s">
        <v>500</v>
      </c>
      <c r="J33" s="776"/>
      <c r="K33" s="776"/>
      <c r="L33" s="777"/>
    </row>
    <row r="34" spans="5:12" x14ac:dyDescent="0.15">
      <c r="F34" s="778"/>
      <c r="G34" s="779"/>
      <c r="H34" s="779"/>
      <c r="I34" s="779"/>
      <c r="J34" s="779"/>
      <c r="K34" s="779"/>
      <c r="L34" s="780"/>
    </row>
    <row r="35" spans="5:12" ht="8.25" customHeight="1" x14ac:dyDescent="0.15"/>
    <row r="36" spans="5:12" x14ac:dyDescent="0.15">
      <c r="E36" s="776"/>
      <c r="F36" s="776"/>
      <c r="G36" s="776"/>
      <c r="H36" s="776"/>
      <c r="I36" s="776"/>
    </row>
    <row r="37" spans="5:12" x14ac:dyDescent="0.15">
      <c r="E37" s="776"/>
      <c r="F37" s="776"/>
      <c r="G37" s="776"/>
      <c r="H37" s="776"/>
      <c r="I37" s="776"/>
    </row>
    <row r="38" spans="5:12" x14ac:dyDescent="0.15">
      <c r="E38" s="776"/>
      <c r="F38" s="776"/>
      <c r="G38" s="776"/>
      <c r="H38" s="776"/>
      <c r="I38" s="776"/>
    </row>
    <row r="39" spans="5:12" x14ac:dyDescent="0.15">
      <c r="E39" s="776"/>
      <c r="F39" s="776"/>
      <c r="G39" s="776"/>
      <c r="H39" s="776"/>
      <c r="I39" s="776"/>
    </row>
    <row r="40" spans="5:12" x14ac:dyDescent="0.15">
      <c r="E40" s="776"/>
      <c r="F40" s="776"/>
      <c r="G40" s="776"/>
      <c r="H40" s="776"/>
      <c r="I40" s="776"/>
    </row>
    <row r="41" spans="5:12" x14ac:dyDescent="0.15">
      <c r="E41" s="776"/>
      <c r="F41" s="776"/>
      <c r="G41" s="776"/>
      <c r="H41" s="776"/>
      <c r="I41" s="776"/>
    </row>
    <row r="42" spans="5:12" x14ac:dyDescent="0.15">
      <c r="E42" s="776"/>
      <c r="F42" s="776"/>
      <c r="G42" s="776"/>
      <c r="H42" s="776"/>
      <c r="I42" s="776"/>
    </row>
    <row r="43" spans="5:12" x14ac:dyDescent="0.15">
      <c r="E43" s="776"/>
      <c r="F43" s="776"/>
      <c r="G43" s="776"/>
      <c r="H43" s="776"/>
      <c r="I43" s="776"/>
    </row>
    <row r="44" spans="5:12" x14ac:dyDescent="0.15">
      <c r="E44" s="776"/>
      <c r="F44" s="776"/>
      <c r="G44" s="776"/>
      <c r="H44" s="776"/>
      <c r="I44" s="776"/>
    </row>
    <row r="45" spans="5:12" x14ac:dyDescent="0.15">
      <c r="E45" s="776"/>
      <c r="F45" s="776"/>
      <c r="G45" s="776"/>
      <c r="H45" s="776"/>
      <c r="I45" s="776"/>
    </row>
    <row r="46" spans="5:12" x14ac:dyDescent="0.15">
      <c r="E46" s="776"/>
      <c r="F46" s="776"/>
      <c r="G46" s="776"/>
      <c r="H46" s="776"/>
      <c r="I46" s="776"/>
    </row>
    <row r="47" spans="5:12" x14ac:dyDescent="0.15">
      <c r="E47" s="776"/>
      <c r="F47" s="776"/>
      <c r="G47" s="776"/>
      <c r="H47" s="776"/>
      <c r="I47" s="776"/>
    </row>
    <row r="48" spans="5:12" x14ac:dyDescent="0.15">
      <c r="E48" s="776"/>
      <c r="F48" s="776"/>
      <c r="G48" s="776"/>
      <c r="H48" s="776"/>
      <c r="I48" s="776"/>
    </row>
    <row r="49" spans="5:9" x14ac:dyDescent="0.15">
      <c r="E49" s="776"/>
      <c r="F49" s="776"/>
      <c r="G49" s="776"/>
      <c r="H49" s="776"/>
      <c r="I49" s="776"/>
    </row>
    <row r="50" spans="5:9" ht="18.75" customHeight="1" x14ac:dyDescent="0.15">
      <c r="E50" s="776"/>
      <c r="F50" s="776"/>
      <c r="G50" s="776"/>
      <c r="H50" s="776"/>
      <c r="I50" s="776"/>
    </row>
  </sheetData>
  <phoneticPr fontId="7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50"/>
  <sheetViews>
    <sheetView zoomScale="80" zoomScaleNormal="80" workbookViewId="0"/>
  </sheetViews>
  <sheetFormatPr defaultColWidth="7.5" defaultRowHeight="12" x14ac:dyDescent="0.15"/>
  <cols>
    <col min="1" max="1" width="1.625" style="283" customWidth="1"/>
    <col min="2" max="2" width="4.125" style="283" customWidth="1"/>
    <col min="3" max="3" width="3.125" style="283" customWidth="1"/>
    <col min="4" max="4" width="2.625" style="283" customWidth="1"/>
    <col min="5" max="7" width="5.875" style="283" customWidth="1"/>
    <col min="8" max="8" width="8.125" style="283" customWidth="1"/>
    <col min="9" max="11" width="5.875" style="283" customWidth="1"/>
    <col min="12" max="12" width="8.125" style="283" customWidth="1"/>
    <col min="13" max="15" width="5.875" style="283" customWidth="1"/>
    <col min="16" max="16" width="8.125" style="283" customWidth="1"/>
    <col min="17" max="19" width="5.875" style="283" customWidth="1"/>
    <col min="20" max="20" width="8.125" style="283" customWidth="1"/>
    <col min="21" max="23" width="5.875" style="283" customWidth="1"/>
    <col min="24" max="24" width="8.125" style="283" customWidth="1"/>
    <col min="25" max="16384" width="7.5" style="283"/>
  </cols>
  <sheetData>
    <row r="1" spans="2:26" ht="19.5" customHeight="1" x14ac:dyDescent="0.15">
      <c r="B1" s="282" t="s">
        <v>162</v>
      </c>
      <c r="C1" s="207"/>
    </row>
    <row r="2" spans="2:26" x14ac:dyDescent="0.15">
      <c r="B2" s="283" t="s">
        <v>163</v>
      </c>
      <c r="Z2" s="207"/>
    </row>
    <row r="3" spans="2:26" x14ac:dyDescent="0.15">
      <c r="B3" s="283" t="s">
        <v>164</v>
      </c>
      <c r="X3" s="284" t="s">
        <v>10</v>
      </c>
      <c r="Z3" s="207"/>
    </row>
    <row r="4" spans="2:26" ht="6" customHeight="1" x14ac:dyDescent="0.15">
      <c r="X4" s="284"/>
      <c r="Z4" s="207"/>
    </row>
    <row r="5" spans="2:26" ht="13.5" customHeight="1" x14ac:dyDescent="0.15">
      <c r="B5" s="285"/>
      <c r="C5" s="286" t="s">
        <v>0</v>
      </c>
      <c r="D5" s="287"/>
      <c r="E5" s="790" t="s">
        <v>165</v>
      </c>
      <c r="F5" s="791"/>
      <c r="G5" s="791"/>
      <c r="H5" s="792"/>
      <c r="I5" s="790" t="s">
        <v>166</v>
      </c>
      <c r="J5" s="791"/>
      <c r="K5" s="791"/>
      <c r="L5" s="792"/>
      <c r="M5" s="790" t="s">
        <v>167</v>
      </c>
      <c r="N5" s="791"/>
      <c r="O5" s="791"/>
      <c r="P5" s="792"/>
      <c r="Q5" s="790" t="s">
        <v>168</v>
      </c>
      <c r="R5" s="791"/>
      <c r="S5" s="791"/>
      <c r="T5" s="792"/>
      <c r="U5" s="790" t="s">
        <v>169</v>
      </c>
      <c r="V5" s="791"/>
      <c r="W5" s="791"/>
      <c r="X5" s="792"/>
      <c r="Z5" s="207"/>
    </row>
    <row r="6" spans="2:26" x14ac:dyDescent="0.15">
      <c r="B6" s="289" t="s">
        <v>4</v>
      </c>
      <c r="C6" s="290"/>
      <c r="D6" s="291"/>
      <c r="E6" s="292" t="s">
        <v>5</v>
      </c>
      <c r="F6" s="293" t="s">
        <v>6</v>
      </c>
      <c r="G6" s="294" t="s">
        <v>7</v>
      </c>
      <c r="H6" s="293" t="s">
        <v>8</v>
      </c>
      <c r="I6" s="292" t="s">
        <v>5</v>
      </c>
      <c r="J6" s="293" t="s">
        <v>6</v>
      </c>
      <c r="K6" s="294" t="s">
        <v>7</v>
      </c>
      <c r="L6" s="293" t="s">
        <v>8</v>
      </c>
      <c r="M6" s="292" t="s">
        <v>5</v>
      </c>
      <c r="N6" s="293" t="s">
        <v>6</v>
      </c>
      <c r="O6" s="294" t="s">
        <v>7</v>
      </c>
      <c r="P6" s="293" t="s">
        <v>8</v>
      </c>
      <c r="Q6" s="292" t="s">
        <v>5</v>
      </c>
      <c r="R6" s="293" t="s">
        <v>6</v>
      </c>
      <c r="S6" s="294" t="s">
        <v>7</v>
      </c>
      <c r="T6" s="293" t="s">
        <v>8</v>
      </c>
      <c r="U6" s="292" t="s">
        <v>5</v>
      </c>
      <c r="V6" s="293" t="s">
        <v>6</v>
      </c>
      <c r="W6" s="294" t="s">
        <v>7</v>
      </c>
      <c r="X6" s="293" t="s">
        <v>8</v>
      </c>
      <c r="Z6" s="207"/>
    </row>
    <row r="7" spans="2:26" x14ac:dyDescent="0.15">
      <c r="B7" s="295"/>
      <c r="C7" s="296"/>
      <c r="D7" s="296"/>
      <c r="E7" s="297"/>
      <c r="F7" s="298"/>
      <c r="G7" s="299" t="s">
        <v>9</v>
      </c>
      <c r="H7" s="298"/>
      <c r="I7" s="297"/>
      <c r="J7" s="298"/>
      <c r="K7" s="299" t="s">
        <v>9</v>
      </c>
      <c r="L7" s="298"/>
      <c r="M7" s="297"/>
      <c r="N7" s="298"/>
      <c r="O7" s="299" t="s">
        <v>9</v>
      </c>
      <c r="P7" s="298"/>
      <c r="Q7" s="297"/>
      <c r="R7" s="298"/>
      <c r="S7" s="299" t="s">
        <v>9</v>
      </c>
      <c r="T7" s="298"/>
      <c r="U7" s="297"/>
      <c r="V7" s="298"/>
      <c r="W7" s="299" t="s">
        <v>9</v>
      </c>
      <c r="X7" s="298"/>
      <c r="Z7" s="207"/>
    </row>
    <row r="8" spans="2:26" x14ac:dyDescent="0.15">
      <c r="B8" s="285" t="s">
        <v>42</v>
      </c>
      <c r="C8" s="294">
        <v>18</v>
      </c>
      <c r="D8" s="300" t="s">
        <v>66</v>
      </c>
      <c r="E8" s="301">
        <v>3518</v>
      </c>
      <c r="F8" s="302">
        <v>5040</v>
      </c>
      <c r="G8" s="207">
        <v>4083</v>
      </c>
      <c r="H8" s="302">
        <v>169932</v>
      </c>
      <c r="I8" s="301">
        <v>2468</v>
      </c>
      <c r="J8" s="302">
        <v>3413</v>
      </c>
      <c r="K8" s="207">
        <v>2998</v>
      </c>
      <c r="L8" s="302">
        <v>351018</v>
      </c>
      <c r="M8" s="301">
        <v>2100</v>
      </c>
      <c r="N8" s="302">
        <v>2709</v>
      </c>
      <c r="O8" s="207">
        <v>2330</v>
      </c>
      <c r="P8" s="302">
        <v>99699</v>
      </c>
      <c r="Q8" s="303">
        <v>2835</v>
      </c>
      <c r="R8" s="303">
        <v>3623</v>
      </c>
      <c r="S8" s="303">
        <v>3063</v>
      </c>
      <c r="T8" s="302">
        <v>67288</v>
      </c>
      <c r="U8" s="301">
        <v>6418</v>
      </c>
      <c r="V8" s="302">
        <v>7823</v>
      </c>
      <c r="W8" s="207">
        <v>7271</v>
      </c>
      <c r="X8" s="302">
        <v>53591</v>
      </c>
      <c r="Z8" s="207"/>
    </row>
    <row r="9" spans="2:26" x14ac:dyDescent="0.15">
      <c r="B9" s="301"/>
      <c r="C9" s="294">
        <v>19</v>
      </c>
      <c r="D9" s="304"/>
      <c r="E9" s="301">
        <v>2835</v>
      </c>
      <c r="F9" s="302">
        <v>4620</v>
      </c>
      <c r="G9" s="207">
        <v>3739</v>
      </c>
      <c r="H9" s="302">
        <v>187762</v>
      </c>
      <c r="I9" s="301">
        <v>2415</v>
      </c>
      <c r="J9" s="302">
        <v>3200</v>
      </c>
      <c r="K9" s="207">
        <v>2894</v>
      </c>
      <c r="L9" s="302">
        <v>312101</v>
      </c>
      <c r="M9" s="301">
        <v>1785</v>
      </c>
      <c r="N9" s="302">
        <v>2651</v>
      </c>
      <c r="O9" s="207">
        <v>2236</v>
      </c>
      <c r="P9" s="302">
        <v>80584</v>
      </c>
      <c r="Q9" s="303">
        <v>2520</v>
      </c>
      <c r="R9" s="305">
        <v>3360</v>
      </c>
      <c r="S9" s="265">
        <v>2961</v>
      </c>
      <c r="T9" s="302">
        <v>89301</v>
      </c>
      <c r="U9" s="301">
        <v>6615</v>
      </c>
      <c r="V9" s="302">
        <v>8039</v>
      </c>
      <c r="W9" s="207">
        <v>7168</v>
      </c>
      <c r="X9" s="302">
        <v>64716</v>
      </c>
      <c r="Z9" s="207"/>
    </row>
    <row r="10" spans="2:26" x14ac:dyDescent="0.15">
      <c r="B10" s="301"/>
      <c r="C10" s="294">
        <v>20</v>
      </c>
      <c r="D10" s="304"/>
      <c r="E10" s="301">
        <v>2625</v>
      </c>
      <c r="F10" s="302">
        <v>4410</v>
      </c>
      <c r="G10" s="207">
        <v>3436</v>
      </c>
      <c r="H10" s="302">
        <v>256867</v>
      </c>
      <c r="I10" s="301">
        <v>2205</v>
      </c>
      <c r="J10" s="302">
        <v>3150</v>
      </c>
      <c r="K10" s="207">
        <v>2729</v>
      </c>
      <c r="L10" s="302">
        <v>324691</v>
      </c>
      <c r="M10" s="301">
        <v>1575</v>
      </c>
      <c r="N10" s="302">
        <v>2363</v>
      </c>
      <c r="O10" s="207">
        <v>2015</v>
      </c>
      <c r="P10" s="302">
        <v>104097</v>
      </c>
      <c r="Q10" s="303">
        <v>2310</v>
      </c>
      <c r="R10" s="303">
        <v>3150</v>
      </c>
      <c r="S10" s="303">
        <v>2825</v>
      </c>
      <c r="T10" s="302">
        <v>90506</v>
      </c>
      <c r="U10" s="301">
        <v>6405</v>
      </c>
      <c r="V10" s="302">
        <v>7350</v>
      </c>
      <c r="W10" s="207">
        <v>6998</v>
      </c>
      <c r="X10" s="302">
        <v>58969</v>
      </c>
      <c r="Z10" s="207"/>
    </row>
    <row r="11" spans="2:26" x14ac:dyDescent="0.15">
      <c r="B11" s="301"/>
      <c r="C11" s="294">
        <v>21</v>
      </c>
      <c r="D11" s="304"/>
      <c r="E11" s="301">
        <v>2310</v>
      </c>
      <c r="F11" s="302">
        <v>4515</v>
      </c>
      <c r="G11" s="207">
        <v>2895</v>
      </c>
      <c r="H11" s="302">
        <v>346055</v>
      </c>
      <c r="I11" s="301">
        <v>2205</v>
      </c>
      <c r="J11" s="302">
        <v>3150</v>
      </c>
      <c r="K11" s="207">
        <v>2626</v>
      </c>
      <c r="L11" s="302">
        <v>354223</v>
      </c>
      <c r="M11" s="301">
        <v>1365</v>
      </c>
      <c r="N11" s="302">
        <v>2415</v>
      </c>
      <c r="O11" s="207">
        <v>1823</v>
      </c>
      <c r="P11" s="302">
        <v>124018</v>
      </c>
      <c r="Q11" s="301">
        <v>2100</v>
      </c>
      <c r="R11" s="302">
        <v>3045</v>
      </c>
      <c r="S11" s="207">
        <v>2726</v>
      </c>
      <c r="T11" s="302">
        <v>66230</v>
      </c>
      <c r="U11" s="301">
        <v>5985</v>
      </c>
      <c r="V11" s="302">
        <v>7140</v>
      </c>
      <c r="W11" s="207">
        <v>6591</v>
      </c>
      <c r="X11" s="302">
        <v>65074</v>
      </c>
      <c r="Z11" s="207"/>
    </row>
    <row r="12" spans="2:26" x14ac:dyDescent="0.15">
      <c r="B12" s="295"/>
      <c r="C12" s="299">
        <v>22</v>
      </c>
      <c r="D12" s="306"/>
      <c r="E12" s="307">
        <v>2625</v>
      </c>
      <c r="F12" s="307">
        <v>4463</v>
      </c>
      <c r="G12" s="307">
        <v>3154</v>
      </c>
      <c r="H12" s="307">
        <v>327933</v>
      </c>
      <c r="I12" s="307">
        <v>2310</v>
      </c>
      <c r="J12" s="307">
        <v>3045</v>
      </c>
      <c r="K12" s="307">
        <v>2654</v>
      </c>
      <c r="L12" s="307">
        <v>389570</v>
      </c>
      <c r="M12" s="307">
        <v>1410</v>
      </c>
      <c r="N12" s="307">
        <v>2100</v>
      </c>
      <c r="O12" s="307">
        <v>1783</v>
      </c>
      <c r="P12" s="307">
        <v>136405</v>
      </c>
      <c r="Q12" s="307">
        <v>2100</v>
      </c>
      <c r="R12" s="307">
        <v>3150</v>
      </c>
      <c r="S12" s="307">
        <v>2579</v>
      </c>
      <c r="T12" s="307">
        <v>74270</v>
      </c>
      <c r="U12" s="307">
        <v>5775</v>
      </c>
      <c r="V12" s="307">
        <v>7350</v>
      </c>
      <c r="W12" s="307">
        <v>6526</v>
      </c>
      <c r="X12" s="306">
        <v>67652</v>
      </c>
      <c r="Z12" s="207"/>
    </row>
    <row r="13" spans="2:26" x14ac:dyDescent="0.15">
      <c r="B13" s="301"/>
      <c r="C13" s="294">
        <v>12</v>
      </c>
      <c r="D13" s="304"/>
      <c r="E13" s="302">
        <v>3150</v>
      </c>
      <c r="F13" s="302">
        <v>4462.5</v>
      </c>
      <c r="G13" s="302">
        <v>3854.0694754296078</v>
      </c>
      <c r="H13" s="302">
        <v>38547.1</v>
      </c>
      <c r="I13" s="302">
        <v>2625</v>
      </c>
      <c r="J13" s="302">
        <v>3045</v>
      </c>
      <c r="K13" s="302">
        <v>2830.5581851636284</v>
      </c>
      <c r="L13" s="302">
        <v>58895.4</v>
      </c>
      <c r="M13" s="302">
        <v>1575</v>
      </c>
      <c r="N13" s="302">
        <v>1890</v>
      </c>
      <c r="O13" s="302">
        <v>1780.2913409057385</v>
      </c>
      <c r="P13" s="302">
        <v>15959.6</v>
      </c>
      <c r="Q13" s="302">
        <v>2520</v>
      </c>
      <c r="R13" s="302">
        <v>3150</v>
      </c>
      <c r="S13" s="302">
        <v>2887.6666920673624</v>
      </c>
      <c r="T13" s="302">
        <v>6973.3</v>
      </c>
      <c r="U13" s="302">
        <v>6405</v>
      </c>
      <c r="V13" s="302">
        <v>7140</v>
      </c>
      <c r="W13" s="302">
        <v>6786.9596521576495</v>
      </c>
      <c r="X13" s="304">
        <v>8202.7999999999993</v>
      </c>
      <c r="Z13" s="207"/>
    </row>
    <row r="14" spans="2:26" x14ac:dyDescent="0.15">
      <c r="B14" s="301" t="s">
        <v>74</v>
      </c>
      <c r="C14" s="294">
        <v>1</v>
      </c>
      <c r="D14" s="304" t="s">
        <v>75</v>
      </c>
      <c r="E14" s="302">
        <v>3150</v>
      </c>
      <c r="F14" s="302">
        <v>3780</v>
      </c>
      <c r="G14" s="302">
        <v>3516.6055762741976</v>
      </c>
      <c r="H14" s="302">
        <v>38447.1</v>
      </c>
      <c r="I14" s="302">
        <v>2520</v>
      </c>
      <c r="J14" s="302">
        <v>2940</v>
      </c>
      <c r="K14" s="302">
        <v>2713.0474418114231</v>
      </c>
      <c r="L14" s="302">
        <v>55024.6</v>
      </c>
      <c r="M14" s="302">
        <v>1522.5</v>
      </c>
      <c r="N14" s="302">
        <v>1890</v>
      </c>
      <c r="O14" s="302">
        <v>1704.2699296195779</v>
      </c>
      <c r="P14" s="302">
        <v>12518.1</v>
      </c>
      <c r="Q14" s="302">
        <v>2520</v>
      </c>
      <c r="R14" s="302">
        <v>2730</v>
      </c>
      <c r="S14" s="302">
        <v>2674.2258064516132</v>
      </c>
      <c r="T14" s="302">
        <v>6303.8</v>
      </c>
      <c r="U14" s="302">
        <v>6300</v>
      </c>
      <c r="V14" s="302">
        <v>7140</v>
      </c>
      <c r="W14" s="302">
        <v>6584.865992414665</v>
      </c>
      <c r="X14" s="304">
        <v>4394</v>
      </c>
    </row>
    <row r="15" spans="2:26" x14ac:dyDescent="0.15">
      <c r="B15" s="301"/>
      <c r="C15" s="294">
        <v>2</v>
      </c>
      <c r="D15" s="304"/>
      <c r="E15" s="302">
        <v>3150</v>
      </c>
      <c r="F15" s="302">
        <v>3759</v>
      </c>
      <c r="G15" s="302">
        <v>3509.7075839708186</v>
      </c>
      <c r="H15" s="302">
        <v>21682.1</v>
      </c>
      <c r="I15" s="302">
        <v>2520</v>
      </c>
      <c r="J15" s="302">
        <v>2940</v>
      </c>
      <c r="K15" s="302">
        <v>2694.4729980357611</v>
      </c>
      <c r="L15" s="302">
        <v>30501.200000000001</v>
      </c>
      <c r="M15" s="302">
        <v>1470</v>
      </c>
      <c r="N15" s="302">
        <v>1890</v>
      </c>
      <c r="O15" s="302">
        <v>1729.5057887120117</v>
      </c>
      <c r="P15" s="302">
        <v>10262.799999999999</v>
      </c>
      <c r="Q15" s="302">
        <v>2415</v>
      </c>
      <c r="R15" s="302">
        <v>2782.5</v>
      </c>
      <c r="S15" s="302">
        <v>2658.2517309594464</v>
      </c>
      <c r="T15" s="302">
        <v>2161.6</v>
      </c>
      <c r="U15" s="302">
        <v>6300</v>
      </c>
      <c r="V15" s="302">
        <v>7140</v>
      </c>
      <c r="W15" s="302">
        <v>6632.4908039936954</v>
      </c>
      <c r="X15" s="304">
        <v>4870.8</v>
      </c>
    </row>
    <row r="16" spans="2:26" x14ac:dyDescent="0.15">
      <c r="B16" s="301"/>
      <c r="C16" s="294">
        <v>3</v>
      </c>
      <c r="D16" s="304"/>
      <c r="E16" s="302">
        <v>2940</v>
      </c>
      <c r="F16" s="302">
        <v>3360</v>
      </c>
      <c r="G16" s="304">
        <v>3185.8359906788501</v>
      </c>
      <c r="H16" s="302">
        <v>28583.599999999999</v>
      </c>
      <c r="I16" s="302">
        <v>2520</v>
      </c>
      <c r="J16" s="302">
        <v>2954.7000000000003</v>
      </c>
      <c r="K16" s="302">
        <v>2716.5623121179615</v>
      </c>
      <c r="L16" s="302">
        <v>30361.7</v>
      </c>
      <c r="M16" s="302">
        <v>1575</v>
      </c>
      <c r="N16" s="302">
        <v>1995</v>
      </c>
      <c r="O16" s="302">
        <v>1782.7782276122743</v>
      </c>
      <c r="P16" s="302">
        <v>13756.5</v>
      </c>
      <c r="Q16" s="302">
        <v>2415</v>
      </c>
      <c r="R16" s="302">
        <v>2782.5</v>
      </c>
      <c r="S16" s="302">
        <v>2638.4251330430579</v>
      </c>
      <c r="T16" s="302">
        <v>3493.1</v>
      </c>
      <c r="U16" s="302">
        <v>6300</v>
      </c>
      <c r="V16" s="302">
        <v>7140</v>
      </c>
      <c r="W16" s="302">
        <v>6609.0431792128411</v>
      </c>
      <c r="X16" s="304">
        <v>5029.7</v>
      </c>
    </row>
    <row r="17" spans="2:24" x14ac:dyDescent="0.15">
      <c r="B17" s="301"/>
      <c r="C17" s="294">
        <v>4</v>
      </c>
      <c r="D17" s="304"/>
      <c r="E17" s="302">
        <v>2814</v>
      </c>
      <c r="F17" s="304">
        <v>3331.65</v>
      </c>
      <c r="G17" s="302">
        <v>2962.940531643997</v>
      </c>
      <c r="H17" s="302">
        <v>29193.5</v>
      </c>
      <c r="I17" s="302">
        <v>2415</v>
      </c>
      <c r="J17" s="302">
        <v>2835</v>
      </c>
      <c r="K17" s="302">
        <v>2577.0410743541793</v>
      </c>
      <c r="L17" s="302">
        <v>32070.400000000001</v>
      </c>
      <c r="M17" s="302">
        <v>1575</v>
      </c>
      <c r="N17" s="302">
        <v>1995</v>
      </c>
      <c r="O17" s="302">
        <v>1786.5856719611561</v>
      </c>
      <c r="P17" s="302">
        <v>11164</v>
      </c>
      <c r="Q17" s="302">
        <v>2415</v>
      </c>
      <c r="R17" s="302">
        <v>2782.5</v>
      </c>
      <c r="S17" s="302">
        <v>2517.1577052328375</v>
      </c>
      <c r="T17" s="302">
        <v>2506.5</v>
      </c>
      <c r="U17" s="302">
        <v>6090</v>
      </c>
      <c r="V17" s="302">
        <v>7028.7000000000007</v>
      </c>
      <c r="W17" s="302">
        <v>6425.541188118812</v>
      </c>
      <c r="X17" s="304">
        <v>4984.3</v>
      </c>
    </row>
    <row r="18" spans="2:24" x14ac:dyDescent="0.15">
      <c r="B18" s="301"/>
      <c r="C18" s="294">
        <v>5</v>
      </c>
      <c r="D18" s="304"/>
      <c r="E18" s="302">
        <v>2730</v>
      </c>
      <c r="F18" s="302">
        <v>3150</v>
      </c>
      <c r="G18" s="302">
        <v>2889.7201504898021</v>
      </c>
      <c r="H18" s="304">
        <v>25099.1</v>
      </c>
      <c r="I18" s="302">
        <v>2415</v>
      </c>
      <c r="J18" s="302">
        <v>2730</v>
      </c>
      <c r="K18" s="302">
        <v>2516.3198606551973</v>
      </c>
      <c r="L18" s="302">
        <v>38040.6</v>
      </c>
      <c r="M18" s="302">
        <v>1680</v>
      </c>
      <c r="N18" s="302">
        <v>2115.75</v>
      </c>
      <c r="O18" s="302">
        <v>1889.5999263724627</v>
      </c>
      <c r="P18" s="302">
        <v>11228.9</v>
      </c>
      <c r="Q18" s="302">
        <v>2415</v>
      </c>
      <c r="R18" s="302">
        <v>2782.5</v>
      </c>
      <c r="S18" s="302">
        <v>2503.3800981996733</v>
      </c>
      <c r="T18" s="302">
        <v>2790.4</v>
      </c>
      <c r="U18" s="302">
        <v>6090</v>
      </c>
      <c r="V18" s="302">
        <v>6825</v>
      </c>
      <c r="W18" s="302">
        <v>6368.9961172781123</v>
      </c>
      <c r="X18" s="304">
        <v>5159.2</v>
      </c>
    </row>
    <row r="19" spans="2:24" x14ac:dyDescent="0.15">
      <c r="B19" s="301"/>
      <c r="C19" s="294">
        <v>6</v>
      </c>
      <c r="D19" s="304"/>
      <c r="E19" s="302">
        <v>2730</v>
      </c>
      <c r="F19" s="302">
        <v>3150</v>
      </c>
      <c r="G19" s="302">
        <v>2858.2503243944648</v>
      </c>
      <c r="H19" s="302">
        <v>24411.3</v>
      </c>
      <c r="I19" s="302">
        <v>2415</v>
      </c>
      <c r="J19" s="302">
        <v>2730</v>
      </c>
      <c r="K19" s="302">
        <v>2497.2062833930586</v>
      </c>
      <c r="L19" s="302">
        <v>34790.1</v>
      </c>
      <c r="M19" s="302">
        <v>1680</v>
      </c>
      <c r="N19" s="302">
        <v>2135.7000000000003</v>
      </c>
      <c r="O19" s="302">
        <v>1892.5374342006319</v>
      </c>
      <c r="P19" s="302">
        <v>10644.5</v>
      </c>
      <c r="Q19" s="302">
        <v>2415</v>
      </c>
      <c r="R19" s="302">
        <v>2730</v>
      </c>
      <c r="S19" s="302">
        <v>2457.3603119584054</v>
      </c>
      <c r="T19" s="302">
        <v>3592.3</v>
      </c>
      <c r="U19" s="302">
        <v>5985</v>
      </c>
      <c r="V19" s="302">
        <v>6825</v>
      </c>
      <c r="W19" s="302">
        <v>6371.7821758988175</v>
      </c>
      <c r="X19" s="304">
        <v>5004.3</v>
      </c>
    </row>
    <row r="20" spans="2:24" x14ac:dyDescent="0.15">
      <c r="B20" s="301"/>
      <c r="C20" s="294">
        <v>7</v>
      </c>
      <c r="D20" s="304"/>
      <c r="E20" s="302">
        <v>2730</v>
      </c>
      <c r="F20" s="302">
        <v>3150</v>
      </c>
      <c r="G20" s="302">
        <v>2840.0489092523308</v>
      </c>
      <c r="H20" s="302">
        <v>22944.9</v>
      </c>
      <c r="I20" s="302">
        <v>2310</v>
      </c>
      <c r="J20" s="302">
        <v>2730</v>
      </c>
      <c r="K20" s="302">
        <v>2422.2510760737341</v>
      </c>
      <c r="L20" s="302">
        <v>29199</v>
      </c>
      <c r="M20" s="302">
        <v>1680</v>
      </c>
      <c r="N20" s="302">
        <v>2100</v>
      </c>
      <c r="O20" s="302">
        <v>1882.6739712083759</v>
      </c>
      <c r="P20" s="302">
        <v>11219.4</v>
      </c>
      <c r="Q20" s="302">
        <v>2205</v>
      </c>
      <c r="R20" s="302">
        <v>2730</v>
      </c>
      <c r="S20" s="302">
        <v>2415.2613488206712</v>
      </c>
      <c r="T20" s="302">
        <v>2715.5</v>
      </c>
      <c r="U20" s="302">
        <v>5775</v>
      </c>
      <c r="V20" s="302">
        <v>6825</v>
      </c>
      <c r="W20" s="302">
        <v>6299.8675675675713</v>
      </c>
      <c r="X20" s="304">
        <v>5095.8999999999996</v>
      </c>
    </row>
    <row r="21" spans="2:24" x14ac:dyDescent="0.15">
      <c r="B21" s="301"/>
      <c r="C21" s="294">
        <v>8</v>
      </c>
      <c r="D21" s="304"/>
      <c r="E21" s="302">
        <v>2625</v>
      </c>
      <c r="F21" s="302">
        <v>3150</v>
      </c>
      <c r="G21" s="302">
        <v>2862.5389848827053</v>
      </c>
      <c r="H21" s="302">
        <v>19973.8</v>
      </c>
      <c r="I21" s="302">
        <v>2310</v>
      </c>
      <c r="J21" s="302">
        <v>2730</v>
      </c>
      <c r="K21" s="302">
        <v>2547.1947276446017</v>
      </c>
      <c r="L21" s="302">
        <v>36463.199999999997</v>
      </c>
      <c r="M21" s="302">
        <v>1785</v>
      </c>
      <c r="N21" s="302">
        <v>2100</v>
      </c>
      <c r="O21" s="302">
        <v>1916.5779820953303</v>
      </c>
      <c r="P21" s="302">
        <v>8039.4</v>
      </c>
      <c r="Q21" s="302">
        <v>2205</v>
      </c>
      <c r="R21" s="302">
        <v>2677.5</v>
      </c>
      <c r="S21" s="302">
        <v>2415.6044519695238</v>
      </c>
      <c r="T21" s="302">
        <v>2310.9</v>
      </c>
      <c r="U21" s="302">
        <v>5985</v>
      </c>
      <c r="V21" s="302">
        <v>6825</v>
      </c>
      <c r="W21" s="302">
        <v>6352.7398849702413</v>
      </c>
      <c r="X21" s="304">
        <v>5173</v>
      </c>
    </row>
    <row r="22" spans="2:24" x14ac:dyDescent="0.15">
      <c r="B22" s="301"/>
      <c r="C22" s="294">
        <v>9</v>
      </c>
      <c r="D22" s="304"/>
      <c r="E22" s="302">
        <v>2520</v>
      </c>
      <c r="F22" s="302">
        <v>3150</v>
      </c>
      <c r="G22" s="302">
        <v>2850.3805024844296</v>
      </c>
      <c r="H22" s="302">
        <v>21812.400000000001</v>
      </c>
      <c r="I22" s="302">
        <v>2100</v>
      </c>
      <c r="J22" s="302">
        <v>2835</v>
      </c>
      <c r="K22" s="302">
        <v>2551.6616163106328</v>
      </c>
      <c r="L22" s="302">
        <v>34330.400000000001</v>
      </c>
      <c r="M22" s="302">
        <v>1785</v>
      </c>
      <c r="N22" s="302">
        <v>2310</v>
      </c>
      <c r="O22" s="302">
        <v>1972.9993999039848</v>
      </c>
      <c r="P22" s="302">
        <v>6776.8</v>
      </c>
      <c r="Q22" s="302">
        <v>2199.75</v>
      </c>
      <c r="R22" s="302">
        <v>2677.5</v>
      </c>
      <c r="S22" s="302">
        <v>2453.8088235294117</v>
      </c>
      <c r="T22" s="302">
        <v>2012.5</v>
      </c>
      <c r="U22" s="302">
        <v>6090</v>
      </c>
      <c r="V22" s="302">
        <v>7140</v>
      </c>
      <c r="W22" s="302">
        <v>6514.1065876558432</v>
      </c>
      <c r="X22" s="304">
        <v>5307.9</v>
      </c>
    </row>
    <row r="23" spans="2:24" x14ac:dyDescent="0.15">
      <c r="B23" s="301"/>
      <c r="C23" s="294">
        <v>10</v>
      </c>
      <c r="D23" s="304"/>
      <c r="E23" s="302">
        <v>2310</v>
      </c>
      <c r="F23" s="302">
        <v>3150</v>
      </c>
      <c r="G23" s="302">
        <v>2736.4533825446019</v>
      </c>
      <c r="H23" s="302">
        <v>19734</v>
      </c>
      <c r="I23" s="302">
        <v>2100</v>
      </c>
      <c r="J23" s="302">
        <v>2940</v>
      </c>
      <c r="K23" s="302">
        <v>2541.1323373125779</v>
      </c>
      <c r="L23" s="302">
        <v>54834.8</v>
      </c>
      <c r="M23" s="302">
        <v>1575</v>
      </c>
      <c r="N23" s="302">
        <v>2257.5</v>
      </c>
      <c r="O23" s="302">
        <v>1826.7175724526685</v>
      </c>
      <c r="P23" s="302">
        <v>5995.2</v>
      </c>
      <c r="Q23" s="302">
        <v>2100</v>
      </c>
      <c r="R23" s="302">
        <v>2625</v>
      </c>
      <c r="S23" s="302">
        <v>2422.8019152331972</v>
      </c>
      <c r="T23" s="302">
        <v>1991.6</v>
      </c>
      <c r="U23" s="302">
        <v>6300</v>
      </c>
      <c r="V23" s="302">
        <v>7988.4000000000005</v>
      </c>
      <c r="W23" s="302">
        <v>6689.6604703169278</v>
      </c>
      <c r="X23" s="304">
        <v>5311.3</v>
      </c>
    </row>
    <row r="24" spans="2:24" x14ac:dyDescent="0.15">
      <c r="B24" s="301"/>
      <c r="C24" s="294">
        <v>11</v>
      </c>
      <c r="D24" s="304"/>
      <c r="E24" s="302">
        <v>2625</v>
      </c>
      <c r="F24" s="302">
        <v>3360</v>
      </c>
      <c r="G24" s="304">
        <v>2969.8878576024426</v>
      </c>
      <c r="H24" s="302">
        <v>25555.3</v>
      </c>
      <c r="I24" s="302">
        <v>2100</v>
      </c>
      <c r="J24" s="302">
        <v>2940</v>
      </c>
      <c r="K24" s="302">
        <v>2732.1873155196531</v>
      </c>
      <c r="L24" s="302">
        <v>50010.7</v>
      </c>
      <c r="M24" s="302">
        <v>1575</v>
      </c>
      <c r="N24" s="302">
        <v>1890</v>
      </c>
      <c r="O24" s="302">
        <v>1722.3022806580263</v>
      </c>
      <c r="P24" s="302">
        <v>5172.5</v>
      </c>
      <c r="Q24" s="302">
        <v>2205</v>
      </c>
      <c r="R24" s="302">
        <v>2940</v>
      </c>
      <c r="S24" s="302">
        <v>2661.4196096654273</v>
      </c>
      <c r="T24" s="302">
        <v>2711.9</v>
      </c>
      <c r="U24" s="302">
        <v>6300</v>
      </c>
      <c r="V24" s="302">
        <v>7350</v>
      </c>
      <c r="W24" s="302">
        <v>7048.3721352019802</v>
      </c>
      <c r="X24" s="304">
        <v>6307</v>
      </c>
    </row>
    <row r="25" spans="2:24" x14ac:dyDescent="0.15">
      <c r="B25" s="295"/>
      <c r="C25" s="299">
        <v>12</v>
      </c>
      <c r="D25" s="306"/>
      <c r="E25" s="307">
        <v>2940</v>
      </c>
      <c r="F25" s="307">
        <v>3675</v>
      </c>
      <c r="G25" s="307">
        <v>3150.4622452306376</v>
      </c>
      <c r="H25" s="307">
        <v>46286.9</v>
      </c>
      <c r="I25" s="307">
        <v>2520</v>
      </c>
      <c r="J25" s="307">
        <v>3178.35</v>
      </c>
      <c r="K25" s="307">
        <v>2939.7138610341513</v>
      </c>
      <c r="L25" s="307">
        <v>77149.100000000006</v>
      </c>
      <c r="M25" s="307">
        <v>1575</v>
      </c>
      <c r="N25" s="307">
        <v>2100</v>
      </c>
      <c r="O25" s="307">
        <v>1786.5108075331716</v>
      </c>
      <c r="P25" s="307">
        <v>9150.2000000000007</v>
      </c>
      <c r="Q25" s="307">
        <v>2520</v>
      </c>
      <c r="R25" s="307">
        <v>2940</v>
      </c>
      <c r="S25" s="307">
        <v>2734.373479847116</v>
      </c>
      <c r="T25" s="307">
        <v>6572.9</v>
      </c>
      <c r="U25" s="307">
        <v>5775</v>
      </c>
      <c r="V25" s="307">
        <v>7350</v>
      </c>
      <c r="W25" s="307">
        <v>7077.7143774069309</v>
      </c>
      <c r="X25" s="306">
        <v>9544.7000000000007</v>
      </c>
    </row>
    <row r="26" spans="2:24" ht="13.5" customHeight="1" x14ac:dyDescent="0.15">
      <c r="B26" s="301"/>
      <c r="C26" s="297" t="s">
        <v>0</v>
      </c>
      <c r="D26" s="308"/>
      <c r="E26" s="793" t="s">
        <v>170</v>
      </c>
      <c r="F26" s="794"/>
      <c r="G26" s="794"/>
      <c r="H26" s="795"/>
      <c r="I26" s="793" t="s">
        <v>171</v>
      </c>
      <c r="J26" s="794"/>
      <c r="K26" s="794"/>
      <c r="L26" s="795"/>
      <c r="M26" s="793" t="s">
        <v>172</v>
      </c>
      <c r="N26" s="794"/>
      <c r="O26" s="794"/>
      <c r="P26" s="795"/>
      <c r="Q26" s="793" t="s">
        <v>173</v>
      </c>
      <c r="R26" s="794"/>
      <c r="S26" s="794"/>
      <c r="T26" s="795"/>
      <c r="U26" s="793" t="s">
        <v>174</v>
      </c>
      <c r="V26" s="794"/>
      <c r="W26" s="794"/>
      <c r="X26" s="795"/>
    </row>
    <row r="27" spans="2:24" x14ac:dyDescent="0.15">
      <c r="B27" s="289" t="s">
        <v>4</v>
      </c>
      <c r="C27" s="290"/>
      <c r="D27" s="291"/>
      <c r="E27" s="292" t="s">
        <v>5</v>
      </c>
      <c r="F27" s="293" t="s">
        <v>6</v>
      </c>
      <c r="G27" s="294" t="s">
        <v>7</v>
      </c>
      <c r="H27" s="293" t="s">
        <v>8</v>
      </c>
      <c r="I27" s="292" t="s">
        <v>5</v>
      </c>
      <c r="J27" s="293" t="s">
        <v>6</v>
      </c>
      <c r="K27" s="294" t="s">
        <v>7</v>
      </c>
      <c r="L27" s="293" t="s">
        <v>8</v>
      </c>
      <c r="M27" s="292" t="s">
        <v>5</v>
      </c>
      <c r="N27" s="293" t="s">
        <v>6</v>
      </c>
      <c r="O27" s="294" t="s">
        <v>7</v>
      </c>
      <c r="P27" s="309" t="s">
        <v>8</v>
      </c>
      <c r="Q27" s="293" t="s">
        <v>5</v>
      </c>
      <c r="R27" s="294" t="s">
        <v>6</v>
      </c>
      <c r="S27" s="293" t="s">
        <v>7</v>
      </c>
      <c r="T27" s="294" t="s">
        <v>8</v>
      </c>
      <c r="U27" s="292" t="s">
        <v>5</v>
      </c>
      <c r="V27" s="293" t="s">
        <v>6</v>
      </c>
      <c r="W27" s="294" t="s">
        <v>7</v>
      </c>
      <c r="X27" s="293" t="s">
        <v>8</v>
      </c>
    </row>
    <row r="28" spans="2:24" x14ac:dyDescent="0.15">
      <c r="B28" s="295"/>
      <c r="C28" s="296"/>
      <c r="D28" s="296"/>
      <c r="E28" s="297"/>
      <c r="F28" s="298"/>
      <c r="G28" s="299" t="s">
        <v>9</v>
      </c>
      <c r="H28" s="298"/>
      <c r="I28" s="297"/>
      <c r="J28" s="298"/>
      <c r="K28" s="299" t="s">
        <v>9</v>
      </c>
      <c r="L28" s="298"/>
      <c r="M28" s="297"/>
      <c r="N28" s="298"/>
      <c r="O28" s="299" t="s">
        <v>9</v>
      </c>
      <c r="P28" s="297"/>
      <c r="Q28" s="298"/>
      <c r="R28" s="299"/>
      <c r="S28" s="298" t="s">
        <v>9</v>
      </c>
      <c r="T28" s="299"/>
      <c r="U28" s="297"/>
      <c r="V28" s="298"/>
      <c r="W28" s="299" t="s">
        <v>9</v>
      </c>
      <c r="X28" s="298"/>
    </row>
    <row r="29" spans="2:24" x14ac:dyDescent="0.15">
      <c r="B29" s="285" t="s">
        <v>42</v>
      </c>
      <c r="C29" s="294">
        <v>18</v>
      </c>
      <c r="D29" s="300" t="s">
        <v>66</v>
      </c>
      <c r="E29" s="303">
        <v>6158</v>
      </c>
      <c r="F29" s="303">
        <v>7197</v>
      </c>
      <c r="G29" s="303">
        <v>6755</v>
      </c>
      <c r="H29" s="305">
        <v>9767</v>
      </c>
      <c r="I29" s="301">
        <v>6038</v>
      </c>
      <c r="J29" s="302">
        <v>7301</v>
      </c>
      <c r="K29" s="207">
        <v>6542</v>
      </c>
      <c r="L29" s="302">
        <v>73028</v>
      </c>
      <c r="M29" s="301">
        <v>1785</v>
      </c>
      <c r="N29" s="302">
        <v>2792</v>
      </c>
      <c r="O29" s="207">
        <v>2197</v>
      </c>
      <c r="P29" s="301">
        <v>228117</v>
      </c>
      <c r="Q29" s="302">
        <v>2730</v>
      </c>
      <c r="R29" s="207">
        <v>3150</v>
      </c>
      <c r="S29" s="302">
        <v>2903</v>
      </c>
      <c r="T29" s="207">
        <v>59517</v>
      </c>
      <c r="U29" s="301">
        <v>2890</v>
      </c>
      <c r="V29" s="302">
        <v>3486</v>
      </c>
      <c r="W29" s="207">
        <v>3099</v>
      </c>
      <c r="X29" s="302">
        <v>57554</v>
      </c>
    </row>
    <row r="30" spans="2:24" x14ac:dyDescent="0.15">
      <c r="B30" s="301"/>
      <c r="C30" s="294">
        <v>19</v>
      </c>
      <c r="D30" s="304"/>
      <c r="E30" s="303">
        <v>5775</v>
      </c>
      <c r="F30" s="303">
        <v>7197</v>
      </c>
      <c r="G30" s="303">
        <v>6515</v>
      </c>
      <c r="H30" s="305">
        <v>23936</v>
      </c>
      <c r="I30" s="301">
        <v>5880</v>
      </c>
      <c r="J30" s="302">
        <v>7148</v>
      </c>
      <c r="K30" s="207">
        <v>6557</v>
      </c>
      <c r="L30" s="302">
        <v>77635</v>
      </c>
      <c r="M30" s="301">
        <v>1575</v>
      </c>
      <c r="N30" s="302">
        <v>2415</v>
      </c>
      <c r="O30" s="207">
        <v>2119</v>
      </c>
      <c r="P30" s="301">
        <v>348598</v>
      </c>
      <c r="Q30" s="302">
        <v>2573</v>
      </c>
      <c r="R30" s="207">
        <v>3050</v>
      </c>
      <c r="S30" s="302">
        <v>2865</v>
      </c>
      <c r="T30" s="207">
        <v>62372</v>
      </c>
      <c r="U30" s="301">
        <v>2625</v>
      </c>
      <c r="V30" s="302">
        <v>3150</v>
      </c>
      <c r="W30" s="207">
        <v>2891</v>
      </c>
      <c r="X30" s="302">
        <v>68450</v>
      </c>
    </row>
    <row r="31" spans="2:24" x14ac:dyDescent="0.15">
      <c r="B31" s="301"/>
      <c r="C31" s="294">
        <v>20</v>
      </c>
      <c r="D31" s="304"/>
      <c r="E31" s="303">
        <v>5565</v>
      </c>
      <c r="F31" s="303">
        <v>6930</v>
      </c>
      <c r="G31" s="303">
        <v>6227</v>
      </c>
      <c r="H31" s="301">
        <v>37262</v>
      </c>
      <c r="I31" s="301">
        <v>5622</v>
      </c>
      <c r="J31" s="302">
        <v>7140</v>
      </c>
      <c r="K31" s="207">
        <v>6241</v>
      </c>
      <c r="L31" s="302">
        <v>102434</v>
      </c>
      <c r="M31" s="301">
        <v>1470</v>
      </c>
      <c r="N31" s="302">
        <v>2415</v>
      </c>
      <c r="O31" s="207">
        <v>1975</v>
      </c>
      <c r="P31" s="301">
        <v>383050</v>
      </c>
      <c r="Q31" s="302">
        <v>2520</v>
      </c>
      <c r="R31" s="207">
        <v>3150</v>
      </c>
      <c r="S31" s="302">
        <v>2833</v>
      </c>
      <c r="T31" s="207">
        <v>63548</v>
      </c>
      <c r="U31" s="301">
        <v>2625</v>
      </c>
      <c r="V31" s="302">
        <v>3360</v>
      </c>
      <c r="W31" s="207">
        <v>2904</v>
      </c>
      <c r="X31" s="302">
        <v>70437</v>
      </c>
    </row>
    <row r="32" spans="2:24" x14ac:dyDescent="0.15">
      <c r="B32" s="301"/>
      <c r="C32" s="294">
        <v>21</v>
      </c>
      <c r="D32" s="304"/>
      <c r="E32" s="301">
        <v>5145</v>
      </c>
      <c r="F32" s="302">
        <v>6615</v>
      </c>
      <c r="G32" s="207">
        <v>5598</v>
      </c>
      <c r="H32" s="302">
        <v>58097</v>
      </c>
      <c r="I32" s="301">
        <v>5250</v>
      </c>
      <c r="J32" s="302">
        <v>6615</v>
      </c>
      <c r="K32" s="207">
        <v>5696</v>
      </c>
      <c r="L32" s="302">
        <v>91989</v>
      </c>
      <c r="M32" s="301">
        <v>1260</v>
      </c>
      <c r="N32" s="302">
        <v>2205</v>
      </c>
      <c r="O32" s="207">
        <v>1804</v>
      </c>
      <c r="P32" s="301">
        <v>484564</v>
      </c>
      <c r="Q32" s="302">
        <v>2415</v>
      </c>
      <c r="R32" s="207">
        <v>3045</v>
      </c>
      <c r="S32" s="302">
        <v>2734</v>
      </c>
      <c r="T32" s="207">
        <v>69239</v>
      </c>
      <c r="U32" s="301">
        <v>2205</v>
      </c>
      <c r="V32" s="302">
        <v>3150</v>
      </c>
      <c r="W32" s="207">
        <v>2777</v>
      </c>
      <c r="X32" s="302">
        <v>77903</v>
      </c>
    </row>
    <row r="33" spans="2:24" x14ac:dyDescent="0.15">
      <c r="B33" s="295"/>
      <c r="C33" s="299">
        <v>22</v>
      </c>
      <c r="D33" s="306"/>
      <c r="E33" s="307">
        <v>4725</v>
      </c>
      <c r="F33" s="307">
        <v>5565</v>
      </c>
      <c r="G33" s="307">
        <v>5570</v>
      </c>
      <c r="H33" s="307">
        <v>43544</v>
      </c>
      <c r="I33" s="307">
        <v>5145</v>
      </c>
      <c r="J33" s="307">
        <v>6195</v>
      </c>
      <c r="K33" s="307">
        <v>5574</v>
      </c>
      <c r="L33" s="307">
        <v>90816</v>
      </c>
      <c r="M33" s="307">
        <v>1470</v>
      </c>
      <c r="N33" s="307">
        <v>2100</v>
      </c>
      <c r="O33" s="307">
        <v>1779</v>
      </c>
      <c r="P33" s="307">
        <v>510158</v>
      </c>
      <c r="Q33" s="307">
        <v>2205</v>
      </c>
      <c r="R33" s="307">
        <v>2890</v>
      </c>
      <c r="S33" s="307">
        <v>2575</v>
      </c>
      <c r="T33" s="307">
        <v>77058</v>
      </c>
      <c r="U33" s="307">
        <v>2520</v>
      </c>
      <c r="V33" s="307">
        <v>3045</v>
      </c>
      <c r="W33" s="307">
        <v>2747</v>
      </c>
      <c r="X33" s="306">
        <v>81021</v>
      </c>
    </row>
    <row r="34" spans="2:24" x14ac:dyDescent="0.15">
      <c r="B34" s="301"/>
      <c r="C34" s="294">
        <v>12</v>
      </c>
      <c r="D34" s="304"/>
      <c r="E34" s="305">
        <v>5512.5</v>
      </c>
      <c r="F34" s="305">
        <v>6510</v>
      </c>
      <c r="G34" s="305">
        <v>5889.1277196652709</v>
      </c>
      <c r="H34" s="302">
        <v>6939</v>
      </c>
      <c r="I34" s="302">
        <v>5565</v>
      </c>
      <c r="J34" s="302">
        <v>6195</v>
      </c>
      <c r="K34" s="302">
        <v>5889.7048171240231</v>
      </c>
      <c r="L34" s="302">
        <v>14851.2</v>
      </c>
      <c r="M34" s="302">
        <v>1470</v>
      </c>
      <c r="N34" s="302">
        <v>1627.5</v>
      </c>
      <c r="O34" s="302">
        <v>1539.0354085077659</v>
      </c>
      <c r="P34" s="302">
        <v>58972.5</v>
      </c>
      <c r="Q34" s="302">
        <v>2520</v>
      </c>
      <c r="R34" s="302">
        <v>2887.5</v>
      </c>
      <c r="S34" s="302">
        <v>2742.6721686616488</v>
      </c>
      <c r="T34" s="302">
        <v>9820.6</v>
      </c>
      <c r="U34" s="302">
        <v>2520</v>
      </c>
      <c r="V34" s="302">
        <v>2940</v>
      </c>
      <c r="W34" s="302">
        <v>2731.4491605291632</v>
      </c>
      <c r="X34" s="304">
        <v>9629.5</v>
      </c>
    </row>
    <row r="35" spans="2:24" x14ac:dyDescent="0.15">
      <c r="B35" s="301" t="s">
        <v>74</v>
      </c>
      <c r="C35" s="294">
        <v>1</v>
      </c>
      <c r="D35" s="304" t="s">
        <v>75</v>
      </c>
      <c r="E35" s="305">
        <v>5250</v>
      </c>
      <c r="F35" s="305">
        <v>6300</v>
      </c>
      <c r="G35" s="305">
        <v>5679.3900508761999</v>
      </c>
      <c r="H35" s="302">
        <v>7907.5</v>
      </c>
      <c r="I35" s="302">
        <v>5040</v>
      </c>
      <c r="J35" s="302">
        <v>6384</v>
      </c>
      <c r="K35" s="302">
        <v>5728.7709834922098</v>
      </c>
      <c r="L35" s="302">
        <v>4761.3</v>
      </c>
      <c r="M35" s="302">
        <v>1470</v>
      </c>
      <c r="N35" s="302">
        <v>1732.5</v>
      </c>
      <c r="O35" s="302">
        <v>1617.8686101820458</v>
      </c>
      <c r="P35" s="302">
        <v>40640.6</v>
      </c>
      <c r="Q35" s="302">
        <v>2520</v>
      </c>
      <c r="R35" s="302">
        <v>2835</v>
      </c>
      <c r="S35" s="302">
        <v>2683.3402988809839</v>
      </c>
      <c r="T35" s="302">
        <v>8765.9</v>
      </c>
      <c r="U35" s="302">
        <v>2520</v>
      </c>
      <c r="V35" s="302">
        <v>2887.5</v>
      </c>
      <c r="W35" s="302">
        <v>2728.2826238053876</v>
      </c>
      <c r="X35" s="304">
        <v>9175.4</v>
      </c>
    </row>
    <row r="36" spans="2:24" x14ac:dyDescent="0.15">
      <c r="B36" s="301"/>
      <c r="C36" s="294">
        <v>2</v>
      </c>
      <c r="D36" s="304"/>
      <c r="E36" s="305">
        <v>5250</v>
      </c>
      <c r="F36" s="305">
        <v>6300</v>
      </c>
      <c r="G36" s="305">
        <v>5567.1794410625353</v>
      </c>
      <c r="H36" s="302">
        <v>4768.8</v>
      </c>
      <c r="I36" s="302">
        <v>5250</v>
      </c>
      <c r="J36" s="302">
        <v>6479.55</v>
      </c>
      <c r="K36" s="302">
        <v>5733.6692935814663</v>
      </c>
      <c r="L36" s="302">
        <v>8072.2</v>
      </c>
      <c r="M36" s="302">
        <v>1470</v>
      </c>
      <c r="N36" s="302">
        <v>1785</v>
      </c>
      <c r="O36" s="302">
        <v>1638.9982083363691</v>
      </c>
      <c r="P36" s="302">
        <v>42829.3</v>
      </c>
      <c r="Q36" s="302">
        <v>2520</v>
      </c>
      <c r="R36" s="302">
        <v>2940</v>
      </c>
      <c r="S36" s="302">
        <v>2688.2351451721811</v>
      </c>
      <c r="T36" s="302">
        <v>5215.3999999999996</v>
      </c>
      <c r="U36" s="302">
        <v>2520</v>
      </c>
      <c r="V36" s="302">
        <v>2940</v>
      </c>
      <c r="W36" s="302">
        <v>2754.9810516342959</v>
      </c>
      <c r="X36" s="304">
        <v>7179.6</v>
      </c>
    </row>
    <row r="37" spans="2:24" x14ac:dyDescent="0.15">
      <c r="B37" s="301"/>
      <c r="C37" s="294">
        <v>3</v>
      </c>
      <c r="D37" s="304"/>
      <c r="E37" s="305">
        <v>5250</v>
      </c>
      <c r="F37" s="305">
        <v>6300</v>
      </c>
      <c r="G37" s="305">
        <v>5553.2761292016812</v>
      </c>
      <c r="H37" s="302">
        <v>7515.5</v>
      </c>
      <c r="I37" s="302">
        <v>5460</v>
      </c>
      <c r="J37" s="302">
        <v>6368.25</v>
      </c>
      <c r="K37" s="302">
        <v>5752.9273003578619</v>
      </c>
      <c r="L37" s="302">
        <v>6831.8</v>
      </c>
      <c r="M37" s="302">
        <v>1470</v>
      </c>
      <c r="N37" s="302">
        <v>1890</v>
      </c>
      <c r="O37" s="302">
        <v>1707.9600206099014</v>
      </c>
      <c r="P37" s="302">
        <v>41089.699999999997</v>
      </c>
      <c r="Q37" s="302">
        <v>2520</v>
      </c>
      <c r="R37" s="302">
        <v>2940</v>
      </c>
      <c r="S37" s="302">
        <v>2717.5945087302412</v>
      </c>
      <c r="T37" s="302">
        <v>4845.5</v>
      </c>
      <c r="U37" s="302">
        <v>2625</v>
      </c>
      <c r="V37" s="302">
        <v>2940</v>
      </c>
      <c r="W37" s="302">
        <v>2774.3330573820895</v>
      </c>
      <c r="X37" s="304">
        <v>6549.4</v>
      </c>
    </row>
    <row r="38" spans="2:24" x14ac:dyDescent="0.15">
      <c r="B38" s="301"/>
      <c r="C38" s="294">
        <v>4</v>
      </c>
      <c r="D38" s="304"/>
      <c r="E38" s="305">
        <v>5040</v>
      </c>
      <c r="F38" s="305">
        <v>6300</v>
      </c>
      <c r="G38" s="305">
        <v>5385.8529143898004</v>
      </c>
      <c r="H38" s="302">
        <v>6858.8</v>
      </c>
      <c r="I38" s="302">
        <v>5040</v>
      </c>
      <c r="J38" s="302">
        <v>6001.8</v>
      </c>
      <c r="K38" s="302">
        <v>5345.1331544089007</v>
      </c>
      <c r="L38" s="302">
        <v>14411.8</v>
      </c>
      <c r="M38" s="302">
        <v>1575</v>
      </c>
      <c r="N38" s="302">
        <v>2047.5</v>
      </c>
      <c r="O38" s="302">
        <v>1758.5785046235144</v>
      </c>
      <c r="P38" s="302">
        <v>42063</v>
      </c>
      <c r="Q38" s="302">
        <v>2520</v>
      </c>
      <c r="R38" s="302">
        <v>2940</v>
      </c>
      <c r="S38" s="302">
        <v>2691.6275902695957</v>
      </c>
      <c r="T38" s="302">
        <v>6650.7</v>
      </c>
      <c r="U38" s="302">
        <v>2730</v>
      </c>
      <c r="V38" s="302">
        <v>3097.5</v>
      </c>
      <c r="W38" s="302">
        <v>2816.9629737326754</v>
      </c>
      <c r="X38" s="304">
        <v>5533</v>
      </c>
    </row>
    <row r="39" spans="2:24" x14ac:dyDescent="0.15">
      <c r="B39" s="301"/>
      <c r="C39" s="294">
        <v>5</v>
      </c>
      <c r="D39" s="304"/>
      <c r="E39" s="305">
        <v>5040</v>
      </c>
      <c r="F39" s="305">
        <v>6090</v>
      </c>
      <c r="G39" s="305">
        <v>5286.092267985804</v>
      </c>
      <c r="H39" s="302">
        <v>8061.3</v>
      </c>
      <c r="I39" s="302">
        <v>5040</v>
      </c>
      <c r="J39" s="302">
        <v>5843.25</v>
      </c>
      <c r="K39" s="302">
        <v>5335.0714700642857</v>
      </c>
      <c r="L39" s="302">
        <v>7583.6</v>
      </c>
      <c r="M39" s="302">
        <v>1575</v>
      </c>
      <c r="N39" s="302">
        <v>2047.5</v>
      </c>
      <c r="O39" s="302">
        <v>1793.504758250192</v>
      </c>
      <c r="P39" s="302">
        <v>31249.5</v>
      </c>
      <c r="Q39" s="302">
        <v>2520</v>
      </c>
      <c r="R39" s="302">
        <v>2940</v>
      </c>
      <c r="S39" s="302">
        <v>2688.4890435297598</v>
      </c>
      <c r="T39" s="302">
        <v>6060.1</v>
      </c>
      <c r="U39" s="302">
        <v>2730</v>
      </c>
      <c r="V39" s="302">
        <v>3045</v>
      </c>
      <c r="W39" s="302">
        <v>2812.5459584761143</v>
      </c>
      <c r="X39" s="304">
        <v>6151.3</v>
      </c>
    </row>
    <row r="40" spans="2:24" x14ac:dyDescent="0.15">
      <c r="B40" s="301"/>
      <c r="C40" s="294">
        <v>6</v>
      </c>
      <c r="D40" s="304"/>
      <c r="E40" s="305">
        <v>4935</v>
      </c>
      <c r="F40" s="305">
        <v>6090</v>
      </c>
      <c r="G40" s="305">
        <v>5275.6130817207777</v>
      </c>
      <c r="H40" s="302">
        <v>7555.8</v>
      </c>
      <c r="I40" s="302">
        <v>5040</v>
      </c>
      <c r="J40" s="302">
        <v>6035.4000000000005</v>
      </c>
      <c r="K40" s="302">
        <v>5359.3906973981229</v>
      </c>
      <c r="L40" s="302">
        <v>12890</v>
      </c>
      <c r="M40" s="302">
        <v>1575</v>
      </c>
      <c r="N40" s="302">
        <v>2047.5</v>
      </c>
      <c r="O40" s="302">
        <v>1821.8098030824049</v>
      </c>
      <c r="P40" s="302">
        <v>36490</v>
      </c>
      <c r="Q40" s="302">
        <v>2520</v>
      </c>
      <c r="R40" s="302">
        <v>2940</v>
      </c>
      <c r="S40" s="302">
        <v>2719.8136503530254</v>
      </c>
      <c r="T40" s="302">
        <v>4876.7</v>
      </c>
      <c r="U40" s="302">
        <v>2730</v>
      </c>
      <c r="V40" s="302">
        <v>3045</v>
      </c>
      <c r="W40" s="302">
        <v>2836.8473536954998</v>
      </c>
      <c r="X40" s="304">
        <v>5378.1</v>
      </c>
    </row>
    <row r="41" spans="2:24" x14ac:dyDescent="0.15">
      <c r="B41" s="301"/>
      <c r="C41" s="294">
        <v>7</v>
      </c>
      <c r="D41" s="304"/>
      <c r="E41" s="305">
        <v>4725</v>
      </c>
      <c r="F41" s="305">
        <v>5985</v>
      </c>
      <c r="G41" s="305">
        <v>5164.249506207675</v>
      </c>
      <c r="H41" s="302">
        <v>5821.3</v>
      </c>
      <c r="I41" s="302">
        <v>5040</v>
      </c>
      <c r="J41" s="302">
        <v>6300</v>
      </c>
      <c r="K41" s="302">
        <v>5402.0701569355397</v>
      </c>
      <c r="L41" s="302">
        <v>7893.1</v>
      </c>
      <c r="M41" s="302">
        <v>1575</v>
      </c>
      <c r="N41" s="302">
        <v>1995</v>
      </c>
      <c r="O41" s="302">
        <v>1787.6042061464952</v>
      </c>
      <c r="P41" s="302">
        <v>38660.6</v>
      </c>
      <c r="Q41" s="302">
        <v>2310</v>
      </c>
      <c r="R41" s="302">
        <v>2940</v>
      </c>
      <c r="S41" s="302">
        <v>2609.9184202666383</v>
      </c>
      <c r="T41" s="302">
        <v>5299.8</v>
      </c>
      <c r="U41" s="302">
        <v>2625</v>
      </c>
      <c r="V41" s="302">
        <v>3045</v>
      </c>
      <c r="W41" s="302">
        <v>2816.8682174919545</v>
      </c>
      <c r="X41" s="304">
        <v>5618.2</v>
      </c>
    </row>
    <row r="42" spans="2:24" x14ac:dyDescent="0.15">
      <c r="B42" s="301"/>
      <c r="C42" s="294">
        <v>8</v>
      </c>
      <c r="D42" s="304"/>
      <c r="E42" s="305">
        <v>4620</v>
      </c>
      <c r="F42" s="305">
        <v>6090</v>
      </c>
      <c r="G42" s="305">
        <v>5251.5651242162103</v>
      </c>
      <c r="H42" s="302">
        <v>8661.9</v>
      </c>
      <c r="I42" s="302">
        <v>4935</v>
      </c>
      <c r="J42" s="302">
        <v>6300</v>
      </c>
      <c r="K42" s="302">
        <v>5481.3414918077833</v>
      </c>
      <c r="L42" s="302">
        <v>13362.8</v>
      </c>
      <c r="M42" s="302">
        <v>1680</v>
      </c>
      <c r="N42" s="302">
        <v>1995</v>
      </c>
      <c r="O42" s="302">
        <v>1817.7738649025823</v>
      </c>
      <c r="P42" s="302">
        <v>45225.5</v>
      </c>
      <c r="Q42" s="302">
        <v>2415</v>
      </c>
      <c r="R42" s="302">
        <v>2940</v>
      </c>
      <c r="S42" s="302">
        <v>2632.5842433697348</v>
      </c>
      <c r="T42" s="302">
        <v>4003.1</v>
      </c>
      <c r="U42" s="302">
        <v>2520</v>
      </c>
      <c r="V42" s="302">
        <v>3045</v>
      </c>
      <c r="W42" s="302">
        <v>2837.0364685278651</v>
      </c>
      <c r="X42" s="304">
        <v>5526.1</v>
      </c>
    </row>
    <row r="43" spans="2:24" x14ac:dyDescent="0.15">
      <c r="B43" s="301"/>
      <c r="C43" s="294">
        <v>9</v>
      </c>
      <c r="D43" s="304"/>
      <c r="E43" s="305">
        <v>4725</v>
      </c>
      <c r="F43" s="305">
        <v>6300</v>
      </c>
      <c r="G43" s="305">
        <v>5286.1783220678899</v>
      </c>
      <c r="H43" s="302">
        <v>6557.7</v>
      </c>
      <c r="I43" s="302">
        <v>5145</v>
      </c>
      <c r="J43" s="302">
        <v>6325.2</v>
      </c>
      <c r="K43" s="302">
        <v>5636.1225797229508</v>
      </c>
      <c r="L43" s="302">
        <v>8663.7999999999993</v>
      </c>
      <c r="M43" s="302">
        <v>1732.5</v>
      </c>
      <c r="N43" s="302">
        <v>1995</v>
      </c>
      <c r="O43" s="302">
        <v>1845.5088405380654</v>
      </c>
      <c r="P43" s="302">
        <v>35348.199999999997</v>
      </c>
      <c r="Q43" s="302">
        <v>2310</v>
      </c>
      <c r="R43" s="302">
        <v>2940</v>
      </c>
      <c r="S43" s="302">
        <v>2593.5379030273193</v>
      </c>
      <c r="T43" s="302">
        <v>4671.1000000000004</v>
      </c>
      <c r="U43" s="302">
        <v>2625</v>
      </c>
      <c r="V43" s="302">
        <v>3150</v>
      </c>
      <c r="W43" s="302">
        <v>2894.5373748609582</v>
      </c>
      <c r="X43" s="304">
        <v>5392</v>
      </c>
    </row>
    <row r="44" spans="2:24" x14ac:dyDescent="0.15">
      <c r="B44" s="301"/>
      <c r="C44" s="294">
        <v>10</v>
      </c>
      <c r="D44" s="304"/>
      <c r="E44" s="305">
        <v>5040</v>
      </c>
      <c r="F44" s="305">
        <v>6300</v>
      </c>
      <c r="G44" s="305">
        <v>5464.8848215373391</v>
      </c>
      <c r="H44" s="302">
        <v>8878.2999999999993</v>
      </c>
      <c r="I44" s="302">
        <v>5145</v>
      </c>
      <c r="J44" s="302">
        <v>6875.4000000000005</v>
      </c>
      <c r="K44" s="302">
        <v>5649.7558359107916</v>
      </c>
      <c r="L44" s="302">
        <v>7002.4</v>
      </c>
      <c r="M44" s="302">
        <v>1575</v>
      </c>
      <c r="N44" s="302">
        <v>1995</v>
      </c>
      <c r="O44" s="302">
        <v>1783.3070905892787</v>
      </c>
      <c r="P44" s="302">
        <v>36187.1</v>
      </c>
      <c r="Q44" s="302">
        <v>2100</v>
      </c>
      <c r="R44" s="302">
        <v>2730</v>
      </c>
      <c r="S44" s="302">
        <v>2425.6552263525946</v>
      </c>
      <c r="T44" s="302">
        <v>6017.1</v>
      </c>
      <c r="U44" s="302">
        <v>2625</v>
      </c>
      <c r="V44" s="302">
        <v>3150</v>
      </c>
      <c r="W44" s="302">
        <v>2843.3248993447542</v>
      </c>
      <c r="X44" s="304">
        <v>5507.1</v>
      </c>
    </row>
    <row r="45" spans="2:24" x14ac:dyDescent="0.15">
      <c r="B45" s="301"/>
      <c r="C45" s="294">
        <v>11</v>
      </c>
      <c r="D45" s="304"/>
      <c r="E45" s="305">
        <v>5250</v>
      </c>
      <c r="F45" s="305">
        <v>6300</v>
      </c>
      <c r="G45" s="305">
        <v>5670.7733801955992</v>
      </c>
      <c r="H45" s="302">
        <v>10057.700000000001</v>
      </c>
      <c r="I45" s="302">
        <v>5463.1500000000005</v>
      </c>
      <c r="J45" s="302">
        <v>6487.9500000000007</v>
      </c>
      <c r="K45" s="302">
        <v>6011.5348339347966</v>
      </c>
      <c r="L45" s="302">
        <v>9659.2999999999993</v>
      </c>
      <c r="M45" s="302">
        <v>1470</v>
      </c>
      <c r="N45" s="302">
        <v>1992.9</v>
      </c>
      <c r="O45" s="302">
        <v>1712.0844801307678</v>
      </c>
      <c r="P45" s="302">
        <v>30407.599999999999</v>
      </c>
      <c r="Q45" s="302">
        <v>2415</v>
      </c>
      <c r="R45" s="302">
        <v>2835</v>
      </c>
      <c r="S45" s="302">
        <v>2631.1804747831056</v>
      </c>
      <c r="T45" s="302">
        <v>5584.5</v>
      </c>
      <c r="U45" s="302">
        <v>2625</v>
      </c>
      <c r="V45" s="302">
        <v>3360</v>
      </c>
      <c r="W45" s="302">
        <v>2963.0142338384303</v>
      </c>
      <c r="X45" s="304">
        <v>6837.4</v>
      </c>
    </row>
    <row r="46" spans="2:24" x14ac:dyDescent="0.15">
      <c r="B46" s="295"/>
      <c r="C46" s="299">
        <v>12</v>
      </c>
      <c r="D46" s="306"/>
      <c r="E46" s="310">
        <v>5250</v>
      </c>
      <c r="F46" s="310">
        <v>6510</v>
      </c>
      <c r="G46" s="310">
        <v>5828.3543423271485</v>
      </c>
      <c r="H46" s="307">
        <v>12594.6</v>
      </c>
      <c r="I46" s="307">
        <v>5460</v>
      </c>
      <c r="J46" s="307">
        <v>6630.75</v>
      </c>
      <c r="K46" s="307">
        <v>6102.528856072533</v>
      </c>
      <c r="L46" s="307">
        <v>27723.1</v>
      </c>
      <c r="M46" s="307">
        <v>1470</v>
      </c>
      <c r="N46" s="307">
        <v>1890</v>
      </c>
      <c r="O46" s="307">
        <v>1685.8232382922138</v>
      </c>
      <c r="P46" s="307">
        <v>43813.3</v>
      </c>
      <c r="Q46" s="307">
        <v>2100</v>
      </c>
      <c r="R46" s="307">
        <v>2835</v>
      </c>
      <c r="S46" s="307">
        <v>2521.0698516729908</v>
      </c>
      <c r="T46" s="307">
        <v>13065.8</v>
      </c>
      <c r="U46" s="307">
        <v>2415</v>
      </c>
      <c r="V46" s="307">
        <v>3129</v>
      </c>
      <c r="W46" s="307">
        <v>2733.1541561496097</v>
      </c>
      <c r="X46" s="306">
        <v>8796.6</v>
      </c>
    </row>
    <row r="47" spans="2:24" ht="3" customHeight="1" x14ac:dyDescent="0.15">
      <c r="B47" s="207"/>
      <c r="C47" s="294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</row>
    <row r="48" spans="2:24" ht="12.75" customHeight="1" x14ac:dyDescent="0.15">
      <c r="B48" s="284" t="s">
        <v>31</v>
      </c>
      <c r="C48" s="283" t="s">
        <v>175</v>
      </c>
    </row>
    <row r="49" spans="2:3" ht="12.75" customHeight="1" x14ac:dyDescent="0.15">
      <c r="B49" s="311" t="s">
        <v>29</v>
      </c>
      <c r="C49" s="283" t="s">
        <v>35</v>
      </c>
    </row>
    <row r="50" spans="2:3" ht="12.75" customHeight="1" x14ac:dyDescent="0.15">
      <c r="B50" s="311"/>
    </row>
  </sheetData>
  <mergeCells count="10">
    <mergeCell ref="E5:H5"/>
    <mergeCell ref="I5:L5"/>
    <mergeCell ref="M5:P5"/>
    <mergeCell ref="Q5:T5"/>
    <mergeCell ref="U5:X5"/>
    <mergeCell ref="E26:H26"/>
    <mergeCell ref="I26:L26"/>
    <mergeCell ref="M26:P26"/>
    <mergeCell ref="Q26:T26"/>
    <mergeCell ref="U26:X26"/>
  </mergeCells>
  <phoneticPr fontId="7"/>
  <pageMargins left="0.39370078740157483" right="0.39370078740157483" top="0.19685039370078741" bottom="0" header="0.59055118110236227" footer="0.19685039370078741"/>
  <pageSetup paperSize="9" orientation="landscape" r:id="rId1"/>
  <headerFooter alignWithMargins="0">
    <oddFooter>&amp;C-4-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81</vt:i4>
      </vt:variant>
      <vt:variant>
        <vt:lpstr>名前付き一覧</vt:lpstr>
      </vt:variant>
      <vt:variant>
        <vt:i4>10</vt:i4>
      </vt:variant>
    </vt:vector>
  </HeadingPairs>
  <TitlesOfParts>
    <vt:vector size="91" baseType="lpstr">
      <vt:lpstr>業務月報表紙</vt:lpstr>
      <vt:lpstr>業務月報目次 </vt:lpstr>
      <vt:lpstr>業務月報利用上の留意事項 </vt:lpstr>
      <vt:lpstr>収集データ量（合計） </vt:lpstr>
      <vt:lpstr>収集データ量_首都圏</vt:lpstr>
      <vt:lpstr>収集データ量_近畿圏</vt:lpstr>
      <vt:lpstr>収集データ量_中京圏</vt:lpstr>
      <vt:lpstr>収集データ量_九州地域</vt:lpstr>
      <vt:lpstr>和4</vt:lpstr>
      <vt:lpstr>和42</vt:lpstr>
      <vt:lpstr>和3</vt:lpstr>
      <vt:lpstr>和32</vt:lpstr>
      <vt:lpstr>和33</vt:lpstr>
      <vt:lpstr>和3未</vt:lpstr>
      <vt:lpstr>乳21</vt:lpstr>
      <vt:lpstr>乳22</vt:lpstr>
      <vt:lpstr>乳23</vt:lpstr>
      <vt:lpstr>乳2未</vt:lpstr>
      <vt:lpstr>交雑31</vt:lpstr>
      <vt:lpstr>交雑32</vt:lpstr>
      <vt:lpstr>交雑33</vt:lpstr>
      <vt:lpstr>交雑未</vt:lpstr>
      <vt:lpstr>牛ｾｯﾄ</vt:lpstr>
      <vt:lpstr>輸入牛</vt:lpstr>
      <vt:lpstr>輸入牛2</vt:lpstr>
      <vt:lpstr>豚</vt:lpstr>
      <vt:lpstr>豚2</vt:lpstr>
      <vt:lpstr>豚ﾌﾛｰｽﾞﾝ</vt:lpstr>
      <vt:lpstr>輸入豚</vt:lpstr>
      <vt:lpstr>輸入豚2</vt:lpstr>
      <vt:lpstr>近和41</vt:lpstr>
      <vt:lpstr>近和42</vt:lpstr>
      <vt:lpstr>近和31</vt:lpstr>
      <vt:lpstr>近和32</vt:lpstr>
      <vt:lpstr>近和33</vt:lpstr>
      <vt:lpstr>近和3未</vt:lpstr>
      <vt:lpstr>近乳21</vt:lpstr>
      <vt:lpstr>近乳22</vt:lpstr>
      <vt:lpstr>近乳23</vt:lpstr>
      <vt:lpstr>近乳2未</vt:lpstr>
      <vt:lpstr>近交雑31</vt:lpstr>
      <vt:lpstr>近交雑32</vt:lpstr>
      <vt:lpstr>近交雑33</vt:lpstr>
      <vt:lpstr>近交雑3未</vt:lpstr>
      <vt:lpstr>近牛ｾｯﾄ</vt:lpstr>
      <vt:lpstr>近輸入牛1</vt:lpstr>
      <vt:lpstr>近輸入牛2</vt:lpstr>
      <vt:lpstr>近豚1</vt:lpstr>
      <vt:lpstr>近豚2</vt:lpstr>
      <vt:lpstr>近豚ﾌﾛｰｽﾞﾝ</vt:lpstr>
      <vt:lpstr>近輸入豚1</vt:lpstr>
      <vt:lpstr>近輸入豚2</vt:lpstr>
      <vt:lpstr>中和31</vt:lpstr>
      <vt:lpstr>中和32</vt:lpstr>
      <vt:lpstr>中和3未</vt:lpstr>
      <vt:lpstr>中乳21未</vt:lpstr>
      <vt:lpstr>中乳2未</vt:lpstr>
      <vt:lpstr>中交雑31</vt:lpstr>
      <vt:lpstr>中交雑32</vt:lpstr>
      <vt:lpstr>中牛ｾｯﾄ</vt:lpstr>
      <vt:lpstr>中輸入牛1</vt:lpstr>
      <vt:lpstr>中輸入牛2</vt:lpstr>
      <vt:lpstr>中輸入牛3</vt:lpstr>
      <vt:lpstr>中豚1</vt:lpstr>
      <vt:lpstr>中豚2</vt:lpstr>
      <vt:lpstr>中豚ﾌﾛｰｽﾞﾝ</vt:lpstr>
      <vt:lpstr>中輸入豚</vt:lpstr>
      <vt:lpstr>九和31</vt:lpstr>
      <vt:lpstr>九和32</vt:lpstr>
      <vt:lpstr>九和33</vt:lpstr>
      <vt:lpstr>九乳21</vt:lpstr>
      <vt:lpstr>九乳22</vt:lpstr>
      <vt:lpstr>九乳23</vt:lpstr>
      <vt:lpstr>九交雑31</vt:lpstr>
      <vt:lpstr>九交雑32</vt:lpstr>
      <vt:lpstr>九交雑33</vt:lpstr>
      <vt:lpstr>九牛ｾｯﾄ</vt:lpstr>
      <vt:lpstr>九豚1</vt:lpstr>
      <vt:lpstr>九豚2</vt:lpstr>
      <vt:lpstr>取扱量</vt:lpstr>
      <vt:lpstr>裏表紙</vt:lpstr>
      <vt:lpstr>Indication</vt:lpstr>
      <vt:lpstr>M_Sht</vt:lpstr>
      <vt:lpstr>P_D_Sht</vt:lpstr>
      <vt:lpstr>P_U_Month</vt:lpstr>
      <vt:lpstr>取扱量!Print_Area</vt:lpstr>
      <vt:lpstr>中交雑31!Print_Area</vt:lpstr>
      <vt:lpstr>豚!Print_Area</vt:lpstr>
      <vt:lpstr>輸入牛!Print_Area</vt:lpstr>
      <vt:lpstr>U_Month</vt:lpstr>
      <vt:lpstr>Un_F3Sheet</vt:lpstr>
    </vt:vector>
  </TitlesOfParts>
  <Company>農林放送事業団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岩本　紀代史</dc:creator>
  <cp:lastModifiedBy>Administrator</cp:lastModifiedBy>
  <cp:lastPrinted>2011-12-18T07:45:44Z</cp:lastPrinted>
  <dcterms:created xsi:type="dcterms:W3CDTF">2006-02-22T01:45:43Z</dcterms:created>
  <dcterms:modified xsi:type="dcterms:W3CDTF">2022-10-07T06:58:07Z</dcterms:modified>
</cp:coreProperties>
</file>